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755" yWindow="60" windowWidth="24240" windowHeight="12075" activeTab="0"/>
  </bookViews>
  <sheets>
    <sheet name="CFTC 1.55" sheetId="1" r:id="rId1"/>
    <sheet name="Margin email" sheetId="2" state="hidden" r:id="rId2"/>
    <sheet name="Sheet3" sheetId="3" state="hidden" r:id="rId3"/>
  </sheets>
  <definedNames>
    <definedName name="_xlnm.Print_Area" localSheetId="0">'CFTC 1.55'!$A$1:$AU$21</definedName>
  </definedNames>
  <calcPr fullCalcOnLoad="1"/>
</workbook>
</file>

<file path=xl/comments2.xml><?xml version="1.0" encoding="utf-8"?>
<comments xmlns="http://schemas.openxmlformats.org/spreadsheetml/2006/main">
  <authors>
    <author>Author</author>
  </authors>
  <commentList>
    <comment ref="E6" authorId="0">
      <text>
        <r>
          <rPr>
            <b/>
            <sz val="8"/>
            <rFont val="Tahoma"/>
            <family val="2"/>
          </rPr>
          <t xml:space="preserve">Author:
</t>
        </r>
      </text>
    </comment>
    <comment ref="I6" authorId="0">
      <text>
        <r>
          <rPr>
            <b/>
            <sz val="9"/>
            <rFont val="Tahoma"/>
            <family val="2"/>
          </rPr>
          <t>Author:</t>
        </r>
        <r>
          <rPr>
            <sz val="9"/>
            <rFont val="Tahoma"/>
            <family val="2"/>
          </rPr>
          <t xml:space="preserve">
carry over from tier 2 691,801
</t>
        </r>
      </text>
    </comment>
    <comment ref="N9" authorId="0">
      <text>
        <r>
          <rPr>
            <b/>
            <sz val="9"/>
            <rFont val="Tahoma"/>
            <family val="2"/>
          </rPr>
          <t>Author:</t>
        </r>
        <r>
          <rPr>
            <sz val="9"/>
            <rFont val="Tahoma"/>
            <family val="2"/>
          </rPr>
          <t xml:space="preserve">
call/release amount
 </t>
        </r>
      </text>
    </comment>
    <comment ref="N15" authorId="0">
      <text>
        <r>
          <rPr>
            <b/>
            <sz val="9"/>
            <rFont val="Tahoma"/>
            <family val="2"/>
          </rPr>
          <t>Author:</t>
        </r>
        <r>
          <rPr>
            <sz val="9"/>
            <rFont val="Tahoma"/>
            <family val="2"/>
          </rPr>
          <t xml:space="preserve">
LSOC DEFICIT FUNDING
</t>
        </r>
      </text>
    </comment>
    <comment ref="N18" authorId="0">
      <text>
        <r>
          <rPr>
            <b/>
            <sz val="9"/>
            <rFont val="Tahoma"/>
            <family val="2"/>
          </rPr>
          <t>Author:</t>
        </r>
        <r>
          <rPr>
            <sz val="9"/>
            <rFont val="Tahoma"/>
            <family val="2"/>
          </rPr>
          <t xml:space="preserve">
LSOC DEFICIT FUNDING
</t>
        </r>
      </text>
    </comment>
    <comment ref="N30" authorId="0">
      <text>
        <r>
          <rPr>
            <b/>
            <sz val="9"/>
            <rFont val="Tahoma"/>
            <family val="2"/>
          </rPr>
          <t>Author:</t>
        </r>
        <r>
          <rPr>
            <sz val="9"/>
            <rFont val="Tahoma"/>
            <family val="2"/>
          </rPr>
          <t xml:space="preserve">
TAKEN DOWN
</t>
        </r>
      </text>
    </comment>
    <comment ref="B36" authorId="0">
      <text>
        <r>
          <rPr>
            <b/>
            <sz val="8"/>
            <rFont val="Tahoma"/>
            <family val="2"/>
          </rPr>
          <t>Author:</t>
        </r>
        <r>
          <rPr>
            <sz val="8"/>
            <rFont val="Tahoma"/>
            <family val="2"/>
          </rPr>
          <t xml:space="preserve">
NODAL ORIG MGN-CASH DEPOSIT
NY FUTURES OPERATIONS
POINT BALANCE DEPT</t>
        </r>
      </text>
    </comment>
    <comment ref="F36" authorId="0">
      <text>
        <r>
          <rPr>
            <b/>
            <sz val="8"/>
            <rFont val="Tahoma"/>
            <family val="2"/>
          </rPr>
          <t>Author:</t>
        </r>
        <r>
          <rPr>
            <sz val="8"/>
            <rFont val="Tahoma"/>
            <family val="2"/>
          </rPr>
          <t xml:space="preserve">
lch report 19 usd
</t>
        </r>
      </text>
    </comment>
    <comment ref="M36" authorId="0">
      <text>
        <r>
          <rPr>
            <b/>
            <sz val="9"/>
            <rFont val="Tahoma"/>
            <family val="2"/>
          </rPr>
          <t>Author:</t>
        </r>
        <r>
          <rPr>
            <sz val="9"/>
            <rFont val="Tahoma"/>
            <family val="2"/>
          </rPr>
          <t xml:space="preserve">
31MM super margin</t>
        </r>
      </text>
    </comment>
    <comment ref="J42" authorId="0">
      <text>
        <r>
          <rPr>
            <b/>
            <sz val="9"/>
            <rFont val="Tahoma"/>
            <family val="2"/>
          </rPr>
          <t>Author:</t>
        </r>
        <r>
          <rPr>
            <sz val="9"/>
            <rFont val="Tahoma"/>
            <family val="2"/>
          </rPr>
          <t xml:space="preserve">
BONDS(CAD)
&amp;
US T BONDS </t>
        </r>
      </text>
    </comment>
    <comment ref="N42" authorId="0">
      <text>
        <r>
          <rPr>
            <b/>
            <sz val="9"/>
            <rFont val="Tahoma"/>
            <family val="2"/>
          </rPr>
          <t>Author:</t>
        </r>
        <r>
          <rPr>
            <sz val="9"/>
            <rFont val="Tahoma"/>
            <family val="2"/>
          </rPr>
          <t xml:space="preserve">
LSOC DEFICIT FUNDING
</t>
        </r>
      </text>
    </comment>
    <comment ref="N68" authorId="0">
      <text>
        <r>
          <rPr>
            <b/>
            <sz val="9"/>
            <rFont val="Tahoma"/>
            <family val="2"/>
          </rPr>
          <t>Author:</t>
        </r>
        <r>
          <rPr>
            <sz val="9"/>
            <rFont val="Tahoma"/>
            <family val="2"/>
          </rPr>
          <t xml:space="preserve">
vd 9/17
</t>
        </r>
      </text>
    </comment>
    <comment ref="N69" authorId="0">
      <text>
        <r>
          <rPr>
            <b/>
            <sz val="9"/>
            <rFont val="Tahoma"/>
            <family val="2"/>
          </rPr>
          <t>Author:</t>
        </r>
        <r>
          <rPr>
            <sz val="9"/>
            <rFont val="Tahoma"/>
            <family val="2"/>
          </rPr>
          <t xml:space="preserve">
pending return
</t>
        </r>
      </text>
    </comment>
    <comment ref="R69" authorId="0">
      <text>
        <r>
          <rPr>
            <b/>
            <sz val="8"/>
            <rFont val="Tahoma"/>
            <family val="2"/>
          </rPr>
          <t>Author:</t>
        </r>
        <r>
          <rPr>
            <sz val="8"/>
            <rFont val="Tahoma"/>
            <family val="2"/>
          </rPr>
          <t xml:space="preserve">
VALUE DATE 
02/05/2014
</t>
        </r>
      </text>
    </comment>
    <comment ref="N136" authorId="0">
      <text>
        <r>
          <rPr>
            <b/>
            <sz val="9"/>
            <rFont val="Tahoma"/>
            <family val="2"/>
          </rPr>
          <t>Author:</t>
        </r>
        <r>
          <rPr>
            <sz val="9"/>
            <rFont val="Tahoma"/>
            <family val="2"/>
          </rPr>
          <t xml:space="preserve">
Sending 2,000,000.00 MXP To Portfolio 6757 Value Today By 10:00 AM.</t>
        </r>
      </text>
    </comment>
    <comment ref="N137" authorId="0">
      <text>
        <r>
          <rPr>
            <b/>
            <sz val="9"/>
            <rFont val="Tahoma"/>
            <family val="2"/>
          </rPr>
          <t>Author:</t>
        </r>
        <r>
          <rPr>
            <sz val="9"/>
            <rFont val="Tahoma"/>
            <family val="2"/>
          </rPr>
          <t xml:space="preserve">
Sending 2,000,000.00 MXP To Portfolio 6757 Value Today By 10:00 AM.</t>
        </r>
      </text>
    </comment>
  </commentList>
</comments>
</file>

<file path=xl/sharedStrings.xml><?xml version="1.0" encoding="utf-8"?>
<sst xmlns="http://schemas.openxmlformats.org/spreadsheetml/2006/main" count="864" uniqueCount="266">
  <si>
    <t xml:space="preserve"> (i) The futures commission merchant's total equity, regulatory capital, and net worth, all computed in accordance with U.S. Generally Accepted Accounting Principles and §1.17, as applicable;</t>
  </si>
  <si>
    <t>(ii) The dollar value of the futures commission merchant's proprietary margin requirements as a percentage of the aggregate margin requirement for futures customers, Cleared Swaps Customers, and 30.7 customers;</t>
  </si>
  <si>
    <t>(iii) The smallest number of futures customers, Cleared Swaps Customers, and 30.7 customers that comprise 50 percent of the futures commission merchant's total funds held for futures customers, Cleared Swaps Customers, and 30.7 customers, respectively;</t>
  </si>
  <si>
    <t>Customer margin requirements</t>
  </si>
  <si>
    <t>Proprietary margin requirements</t>
  </si>
  <si>
    <t>Total margin requirements</t>
  </si>
  <si>
    <t>USDe - Margin Requirements</t>
  </si>
  <si>
    <t>CITIGROUP GLOBAL MARKETS INC  - Exchange/Affiliate/Carry Broker Margin Status</t>
  </si>
  <si>
    <t>Report Date</t>
  </si>
  <si>
    <t>As Of</t>
  </si>
  <si>
    <t>Account</t>
  </si>
  <si>
    <t>Collateral Account</t>
  </si>
  <si>
    <t>C/H</t>
  </si>
  <si>
    <t>Carry Broker</t>
  </si>
  <si>
    <t>Exchange</t>
  </si>
  <si>
    <t>Ex Code</t>
  </si>
  <si>
    <t>CCY</t>
  </si>
  <si>
    <t>Total Equity</t>
  </si>
  <si>
    <t>Margin Required</t>
  </si>
  <si>
    <t>Govt Securities Margin Value</t>
  </si>
  <si>
    <t>MMF  Market Value</t>
  </si>
  <si>
    <t>Letter Of Credit</t>
  </si>
  <si>
    <t>*Cash CCY (USD)</t>
  </si>
  <si>
    <t>Pending Settlements</t>
  </si>
  <si>
    <t>Excess / Deficit (Native CCY)</t>
  </si>
  <si>
    <t>Excess / Deficit (USD)</t>
  </si>
  <si>
    <t>Margin Req. (USD)</t>
  </si>
  <si>
    <t>Comments / Actions Taken</t>
  </si>
  <si>
    <t>Excess %</t>
  </si>
  <si>
    <t>990-1006N</t>
  </si>
  <si>
    <t>098-09030</t>
  </si>
  <si>
    <t>C</t>
  </si>
  <si>
    <t>CGMI</t>
  </si>
  <si>
    <t>ICE US Clearing (880)</t>
  </si>
  <si>
    <t>NYBOT</t>
  </si>
  <si>
    <t>USD</t>
  </si>
  <si>
    <t>990-1001/1002/1007N</t>
  </si>
  <si>
    <t>098-09060</t>
  </si>
  <si>
    <t>CME Group   (Chicago / New York) 370</t>
  </si>
  <si>
    <t>CME</t>
  </si>
  <si>
    <t>990-1907N</t>
  </si>
  <si>
    <t>CME Group   (Chicago / New York)</t>
  </si>
  <si>
    <t>990-1902N</t>
  </si>
  <si>
    <t>CME Group (Chicago/New York) Fowards 370F</t>
  </si>
  <si>
    <t>990-19C0N</t>
  </si>
  <si>
    <t>098-09073</t>
  </si>
  <si>
    <t>CME Group   (Chicago / New York) IRS 370I</t>
  </si>
  <si>
    <t>990-109KN</t>
  </si>
  <si>
    <t>098-09067</t>
  </si>
  <si>
    <t>CME Group   (Chicago / New York) CDS 370S</t>
  </si>
  <si>
    <t>990-1909N</t>
  </si>
  <si>
    <t>CME Group   (Chicago / New York) FX 370T</t>
  </si>
  <si>
    <t>990-107BN / 990-109ON</t>
  </si>
  <si>
    <t>098-05082</t>
  </si>
  <si>
    <t>Chicago Futures Exchange  / ELX   (747)</t>
  </si>
  <si>
    <t>OCC</t>
  </si>
  <si>
    <t>990-109NN</t>
  </si>
  <si>
    <t>098-05083</t>
  </si>
  <si>
    <t>990-194DN</t>
  </si>
  <si>
    <t>ICE Clear Credit CDS (369)</t>
  </si>
  <si>
    <t>ICE</t>
  </si>
  <si>
    <t>EUR</t>
  </si>
  <si>
    <t>990-1019N</t>
  </si>
  <si>
    <t>AUTO PAY/COLLECT</t>
  </si>
  <si>
    <t>990-19558</t>
  </si>
  <si>
    <t>994-05195</t>
  </si>
  <si>
    <t>NODAL (CTG)</t>
  </si>
  <si>
    <t>CTG</t>
  </si>
  <si>
    <t>990-107MN</t>
  </si>
  <si>
    <t>Chicago Climate Exchange</t>
  </si>
  <si>
    <t>TCC</t>
  </si>
  <si>
    <t>990-10U0N</t>
  </si>
  <si>
    <t>LCH</t>
  </si>
  <si>
    <t>990-10LCN</t>
  </si>
  <si>
    <t>022-10005</t>
  </si>
  <si>
    <t>ADM</t>
  </si>
  <si>
    <t xml:space="preserve"> Minneapolis Grain</t>
  </si>
  <si>
    <t>MPL</t>
  </si>
  <si>
    <t>50K Threshold for daily  PAY/COLLECT</t>
  </si>
  <si>
    <t>022-10003</t>
  </si>
  <si>
    <t>BMO</t>
  </si>
  <si>
    <t xml:space="preserve"> Winnipeg Exchange (BMO)</t>
  </si>
  <si>
    <t xml:space="preserve"> WCE</t>
  </si>
  <si>
    <t>CAD</t>
  </si>
  <si>
    <t>022-1628C</t>
  </si>
  <si>
    <t>CGMC</t>
  </si>
  <si>
    <t>Montreal Exchange (CDCC)</t>
  </si>
  <si>
    <t xml:space="preserve">ME </t>
  </si>
  <si>
    <t>022-16240</t>
  </si>
  <si>
    <t>New Zealand Futures Exchange</t>
  </si>
  <si>
    <t>NZE</t>
  </si>
  <si>
    <t>NZD</t>
  </si>
  <si>
    <t xml:space="preserve">Sydney Futures Exchange </t>
  </si>
  <si>
    <t>SFE</t>
  </si>
  <si>
    <t>AUD</t>
  </si>
  <si>
    <t>022-16242</t>
  </si>
  <si>
    <t>CGMIC/CGMA</t>
  </si>
  <si>
    <t xml:space="preserve">Korean Futures Exchange </t>
  </si>
  <si>
    <t>KRX</t>
  </si>
  <si>
    <t xml:space="preserve"> </t>
  </si>
  <si>
    <t>KRW</t>
  </si>
  <si>
    <t>Restricted Currency Client Owned Deposit</t>
  </si>
  <si>
    <t>022-16250</t>
  </si>
  <si>
    <t>Hong Kong Futures Exchange</t>
  </si>
  <si>
    <t>HKFE</t>
  </si>
  <si>
    <t>HKD</t>
  </si>
  <si>
    <t>022-10067</t>
  </si>
  <si>
    <t>Singapore Exchange</t>
  </si>
  <si>
    <t>SGX</t>
  </si>
  <si>
    <t>JPY</t>
  </si>
  <si>
    <t>SGD</t>
  </si>
  <si>
    <t>022-16290</t>
  </si>
  <si>
    <t>European Markets/SMBCL</t>
  </si>
  <si>
    <t>Various</t>
  </si>
  <si>
    <t>GBP</t>
  </si>
  <si>
    <t>CHF</t>
  </si>
  <si>
    <t>NOK</t>
  </si>
  <si>
    <t>SEK</t>
  </si>
  <si>
    <t>ZAR</t>
  </si>
  <si>
    <t>PLN</t>
  </si>
  <si>
    <t>TRY</t>
  </si>
  <si>
    <t>022-16292</t>
  </si>
  <si>
    <t>European Markets/SMBCN</t>
  </si>
  <si>
    <t>022-10002</t>
  </si>
  <si>
    <t>Japanese Exchanges</t>
  </si>
  <si>
    <t>TCE/TGE</t>
  </si>
  <si>
    <t>Malaysian Derivatives Exchange</t>
  </si>
  <si>
    <t>MDX</t>
  </si>
  <si>
    <t>MYR</t>
  </si>
  <si>
    <t>Thailand Futures Exchange</t>
  </si>
  <si>
    <t>TFEX</t>
  </si>
  <si>
    <t>THB</t>
  </si>
  <si>
    <t>Taiwan Futures Exchange</t>
  </si>
  <si>
    <t>TAIFEX</t>
  </si>
  <si>
    <t>TWD</t>
  </si>
  <si>
    <t>Excess USD may cover TWD deficits</t>
  </si>
  <si>
    <t xml:space="preserve">USD Cash/Collateral </t>
  </si>
  <si>
    <t>FX Conv</t>
  </si>
  <si>
    <t>022-16244</t>
  </si>
  <si>
    <t>CGMA/CGMIJ</t>
  </si>
  <si>
    <t>022-16260</t>
  </si>
  <si>
    <t>CGMJ</t>
  </si>
  <si>
    <t>Osaka Securities Exchange</t>
  </si>
  <si>
    <t>OSE / TSE</t>
  </si>
  <si>
    <t>022-16265</t>
  </si>
  <si>
    <t>Tokyo Financial Exchange</t>
  </si>
  <si>
    <t>TFE</t>
  </si>
  <si>
    <t>022-16245</t>
  </si>
  <si>
    <t>BANAMEX</t>
  </si>
  <si>
    <t xml:space="preserve">Mexican Derivatives Exchange </t>
  </si>
  <si>
    <t>MEXDER</t>
  </si>
  <si>
    <t>990-2006O</t>
  </si>
  <si>
    <t>001-05150</t>
  </si>
  <si>
    <t>H</t>
  </si>
  <si>
    <t>990-2001/2002/2007O</t>
  </si>
  <si>
    <t>001-05180</t>
  </si>
  <si>
    <t>990-20C0O</t>
  </si>
  <si>
    <t>990-209KO</t>
  </si>
  <si>
    <t>CME Group   (Chicago / New York) CDS 370H</t>
  </si>
  <si>
    <t>990-209RO</t>
  </si>
  <si>
    <t>990-207BO / 990-209OO</t>
  </si>
  <si>
    <t>098-05135</t>
  </si>
  <si>
    <t>990-209NO</t>
  </si>
  <si>
    <t>990-204DO</t>
  </si>
  <si>
    <t>990-2019O</t>
  </si>
  <si>
    <t>098-09066</t>
  </si>
  <si>
    <t>990-29559</t>
  </si>
  <si>
    <t>990-207MO</t>
  </si>
  <si>
    <t>022-10015</t>
  </si>
  <si>
    <t>25K Threshold for daily  PAY/COLLECT</t>
  </si>
  <si>
    <t>022-10004</t>
  </si>
  <si>
    <t>022-1629H</t>
  </si>
  <si>
    <t>022-16241</t>
  </si>
  <si>
    <t>Sydney Futures Exchange</t>
  </si>
  <si>
    <t>022-16243</t>
  </si>
  <si>
    <t>CGMIH/CGMA</t>
  </si>
  <si>
    <t>Restricted Currency Trader Owned Deposit</t>
  </si>
  <si>
    <t>022-16251</t>
  </si>
  <si>
    <t>022-10068</t>
  </si>
  <si>
    <t>022-16291</t>
  </si>
  <si>
    <t>European Markets/SMBSG</t>
  </si>
  <si>
    <t>BRL</t>
  </si>
  <si>
    <t>022-16293</t>
  </si>
  <si>
    <t>European Markets/SMBNS</t>
  </si>
  <si>
    <t>022-16268</t>
  </si>
  <si>
    <t>London Metals Exchange</t>
  </si>
  <si>
    <t>LME</t>
  </si>
  <si>
    <t>022-10006</t>
  </si>
  <si>
    <t>022-16261</t>
  </si>
  <si>
    <t>022-16266</t>
  </si>
  <si>
    <t>022-16246</t>
  </si>
  <si>
    <t>.</t>
  </si>
  <si>
    <t>Totals</t>
  </si>
  <si>
    <t>* Cash at CME Group and ICE US is USD Equivalent</t>
  </si>
  <si>
    <t>ICE US - Super Margin Requirement must be maintained in Cash</t>
  </si>
  <si>
    <t>Customer-C</t>
  </si>
  <si>
    <t>House-H</t>
  </si>
  <si>
    <t xml:space="preserve">Customer Segregated </t>
  </si>
  <si>
    <t>Customer Secured</t>
  </si>
  <si>
    <t>Cleared Swaps customer</t>
  </si>
  <si>
    <t>accounts</t>
  </si>
  <si>
    <t>Section 11. Financial data as of the most recent month-end when the Disclosure Document is prepared</t>
  </si>
  <si>
    <t>NYSE Liffe (371)- TRANSFER TO ICE US 6/30/2014</t>
  </si>
  <si>
    <t>A956Q7790</t>
  </si>
  <si>
    <t>A956Q7791</t>
  </si>
  <si>
    <t>D AFFSSBIC</t>
  </si>
  <si>
    <t>CGMA</t>
  </si>
  <si>
    <t>D AFFSSBIH</t>
  </si>
  <si>
    <t>DAFFSSBIH</t>
  </si>
  <si>
    <t>CGMIC</t>
  </si>
  <si>
    <t>CGMIH</t>
  </si>
  <si>
    <t>CHAFSN100</t>
  </si>
  <si>
    <t>CGMHK</t>
  </si>
  <si>
    <t>CHAFSN200</t>
  </si>
  <si>
    <t>GSAFS100C</t>
  </si>
  <si>
    <t>CGMS</t>
  </si>
  <si>
    <t>GSAFS200H</t>
  </si>
  <si>
    <t>E SMBSMBCL</t>
  </si>
  <si>
    <t>CGML</t>
  </si>
  <si>
    <t>E SMBSMBSG</t>
  </si>
  <si>
    <t>E SMBSMBCN</t>
  </si>
  <si>
    <t>E SMBSMBNS</t>
  </si>
  <si>
    <t>E SMBLMEHS</t>
  </si>
  <si>
    <t>F07524210</t>
  </si>
  <si>
    <t>F07524209</t>
  </si>
  <si>
    <t>CGMIJ</t>
  </si>
  <si>
    <t>410-01619</t>
  </si>
  <si>
    <t>410-01601</t>
  </si>
  <si>
    <t>Mexican Derivatives Exchange 6757</t>
  </si>
  <si>
    <t>MXP</t>
  </si>
  <si>
    <t>6757A</t>
  </si>
  <si>
    <t>Mexican Derivatives Exchange  6757A</t>
  </si>
  <si>
    <t>20 % Excess</t>
  </si>
  <si>
    <t>Totals SECURED</t>
  </si>
  <si>
    <t>Totals SEGREGATED</t>
  </si>
  <si>
    <t>Totals Cleared Swaps</t>
  </si>
  <si>
    <t>CR</t>
  </si>
  <si>
    <t>drawdown all possible excess</t>
  </si>
  <si>
    <t>CME REPORT BALANCE CALL 10,529,538.69</t>
  </si>
  <si>
    <t>ICE CLEAR EUROPE LTD(CGMW)</t>
  </si>
  <si>
    <t>ICE CLEAR EUROPE LTD(CGMH)</t>
  </si>
  <si>
    <t>London Clearing House LTD LCH IRS (CGI)</t>
  </si>
  <si>
    <t>London Clearing House  LLC LCH SWAP CLEAR (CGN)</t>
  </si>
  <si>
    <t>462-1628C</t>
  </si>
  <si>
    <t>462-1629H</t>
  </si>
  <si>
    <t>Societe Generale</t>
  </si>
  <si>
    <t>house - 9,871,211.50</t>
  </si>
  <si>
    <t>Source document: Margin summary email / From: Futures Operations / ( *OP NAM ETD REC INDIA)</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</si>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</sst>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 #,##0.000000000_);_(* \(#,##0.000000000\);_(* &quot;-&quot;??_);_(@_)"/>
    <numFmt numFmtId="166" formatCode="_(* #,##0.00000000_);_(* \(#,##0.00000000\);_(* &quot;-&quot;??_);_(@_)"/>
    <numFmt numFmtId="167" formatCode="_(* #,##0.0_);_(* \(#,##0.0\);_(* &quot;-&quot;??_);_(@_)"/>
    <numFmt numFmtId="168" formatCode="_(* #,##0_);_(* \(#,##0\);_(* &quot;-&quot;??_);_(@_)"/>
    <numFmt numFmtId="169" formatCode="_(* #,##0.0000000_);_(* \(#,##0.0000000\);_(* &quot;-&quot;??_);_(@_)"/>
    <numFmt numFmtId="170" formatCode="0.00_)"/>
    <numFmt numFmtId="171" formatCode="d/m/yy"/>
    <numFmt numFmtId="172" formatCode="d/m/yy\ h:mm"/>
    <numFmt numFmtId="173" formatCode="#,##0&quot; F&quot;_);\(#,##0&quot; F&quot;\)"/>
    <numFmt numFmtId="174" formatCode="#,##0&quot; F&quot;_);[Red]\(#,##0&quot; F&quot;\)"/>
    <numFmt numFmtId="175" formatCode="#,##0.00&quot; F&quot;_);\(#,##0.00&quot; F&quot;\)"/>
    <numFmt numFmtId="176" formatCode="#,##0.00&quot; F&quot;_);[Red]\(#,##0.00&quot; F&quot;\)"/>
    <numFmt numFmtId="177" formatCode="#,##0&quot; $&quot;;\-#,##0&quot; $&quot;"/>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Red]\(#,##0.00##\)"/>
    <numFmt numFmtId="184" formatCode="0.0%"/>
    <numFmt numFmtId="185" formatCode="#,##0.00##;[Red]\(#,##0.00##\)"/>
    <numFmt numFmtId="186" formatCode="_-* #,##0.00_-;\-* #,##0.00_-;_-* &quot;-&quot;??_-;_-@_-"/>
    <numFmt numFmtId="187" formatCode="#,##0.00;\-#,##0.00"/>
    <numFmt numFmtId="188" formatCode="#,##0.00;[Red]\(#,##0.00\)"/>
    <numFmt numFmtId="189" formatCode="_(* #,##0.000_);_(* \(#,##0.000\);_(* &quot;-&quot;??_);_(@_)"/>
    <numFmt numFmtId="190" formatCode="_(* #,##0.0000_);_(* \(#,##0.0000\);_(* &quot;-&quot;??_);_(@_)"/>
  </numFmts>
  <fonts count="78">
    <font>
      <sz val="11"/>
      <color theme="1"/>
      <name val="Calibri"/>
      <family val="2"/>
    </font>
    <font>
      <sz val="11"/>
      <color indexed="8"/>
      <name val="Calibri"/>
      <family val="2"/>
    </font>
    <font>
      <sz val="10"/>
      <name val="Arial"/>
      <family val="2"/>
    </font>
    <font>
      <sz val="9"/>
      <name val="Arial"/>
      <family val="2"/>
    </font>
    <font>
      <b/>
      <sz val="12"/>
      <name val="Arial"/>
      <family val="2"/>
    </font>
    <font>
      <b/>
      <sz val="9"/>
      <name val="Arial"/>
      <family val="2"/>
    </font>
    <font>
      <b/>
      <sz val="10"/>
      <name val="Arial"/>
      <family val="2"/>
    </font>
    <font>
      <b/>
      <sz val="9"/>
      <color indexed="9"/>
      <name val="Arial"/>
      <family val="2"/>
    </font>
    <font>
      <b/>
      <sz val="9"/>
      <color indexed="10"/>
      <name val="Arial"/>
      <family val="2"/>
    </font>
    <font>
      <sz val="9"/>
      <color indexed="10"/>
      <name val="Arial"/>
      <family val="2"/>
    </font>
    <font>
      <sz val="10"/>
      <color indexed="10"/>
      <name val="Arial"/>
      <family val="2"/>
    </font>
    <font>
      <u val="single"/>
      <sz val="10"/>
      <color indexed="12"/>
      <name val="Arial"/>
      <family val="2"/>
    </font>
    <font>
      <sz val="10"/>
      <name val="MS Sans Serif"/>
      <family val="2"/>
    </font>
    <font>
      <sz val="9"/>
      <color indexed="8"/>
      <name val="Arial"/>
      <family val="2"/>
    </font>
    <font>
      <b/>
      <sz val="8"/>
      <name val="Tahoma"/>
      <family val="2"/>
    </font>
    <font>
      <b/>
      <sz val="9"/>
      <name val="Tahoma"/>
      <family val="2"/>
    </font>
    <font>
      <sz val="9"/>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10"/>
      <name val="Arial"/>
      <family val="2"/>
    </font>
    <font>
      <b/>
      <sz val="10"/>
      <color indexed="10"/>
      <name val="Arial"/>
      <family val="2"/>
    </font>
    <font>
      <b/>
      <sz val="10"/>
      <color indexed="8"/>
      <name val="Arial"/>
      <family val="2"/>
    </font>
    <font>
      <b/>
      <sz val="9"/>
      <color indexed="8"/>
      <name val="Arial"/>
      <family val="2"/>
    </font>
    <font>
      <b/>
      <sz val="8"/>
      <color indexed="8"/>
      <name val="Arial"/>
      <family val="2"/>
    </font>
    <font>
      <b/>
      <sz val="7"/>
      <color indexed="8"/>
      <name val="Arial"/>
      <family val="2"/>
    </font>
    <font>
      <b/>
      <sz val="11"/>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9"/>
      <color rgb="FFFF0000"/>
      <name val="Arial"/>
      <family val="2"/>
    </font>
    <font>
      <sz val="9"/>
      <color rgb="FFFF0000"/>
      <name val="Arial"/>
      <family val="2"/>
    </font>
    <font>
      <sz val="9"/>
      <color theme="1"/>
      <name val="Arial"/>
      <family val="2"/>
    </font>
    <font>
      <sz val="9"/>
      <color theme="1" tint="0.04998999834060669"/>
      <name val="Arial"/>
      <family val="2"/>
    </font>
    <font>
      <b/>
      <sz val="8"/>
      <color rgb="FFFF0000"/>
      <name val="Arial"/>
      <family val="2"/>
    </font>
    <font>
      <b/>
      <sz val="10"/>
      <color rgb="FFFF0000"/>
      <name val="Arial"/>
      <family val="2"/>
    </font>
    <font>
      <b/>
      <sz val="10"/>
      <color theme="1"/>
      <name val="Arial"/>
      <family val="2"/>
    </font>
    <font>
      <b/>
      <sz val="9"/>
      <color theme="1"/>
      <name val="Arial"/>
      <family val="2"/>
    </font>
    <font>
      <b/>
      <sz val="8"/>
      <color theme="1"/>
      <name val="Arial"/>
      <family val="2"/>
    </font>
    <font>
      <b/>
      <sz val="7"/>
      <color theme="1"/>
      <name val="Arial"/>
      <family val="2"/>
    </font>
    <font>
      <sz val="9"/>
      <color rgb="FF00000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8"/>
        <bgColor indexed="64"/>
      </patternFill>
    </fill>
    <fill>
      <patternFill patternType="solid">
        <fgColor theme="2"/>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double"/>
      <bottom style="double"/>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medium"/>
      <bottom/>
    </border>
    <border>
      <left style="thin"/>
      <right style="thin"/>
      <top/>
      <bottom/>
    </border>
    <border>
      <left style="thin"/>
      <right style="thin"/>
      <top/>
      <bottom style="double"/>
    </border>
    <border>
      <left style="thin"/>
      <right style="thin"/>
      <top style="thin"/>
      <bottom style="double"/>
    </border>
    <border>
      <left/>
      <right/>
      <top/>
      <bottom style="double"/>
    </border>
    <border>
      <left/>
      <right style="thin"/>
      <top/>
      <bottom style="double"/>
    </border>
    <border>
      <left style="thin"/>
      <right style="thin"/>
      <top style="double"/>
      <bottom style="double"/>
    </border>
    <border>
      <left/>
      <right/>
      <top style="thin"/>
      <bottom style="double"/>
    </border>
    <border>
      <left style="medium"/>
      <right/>
      <top style="medium"/>
      <bottom/>
    </border>
    <border>
      <left style="thin"/>
      <right style="thin"/>
      <top>
        <color indexed="63"/>
      </top>
      <bottom style="thin"/>
    </border>
    <border>
      <left/>
      <right style="thin"/>
      <top style="thin"/>
      <bottom style="double"/>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31"/>
      </left>
      <right style="thin">
        <color indexed="31"/>
      </right>
      <top style="thin">
        <color indexed="31"/>
      </top>
      <bottom style="thin">
        <color indexed="31"/>
      </bottom>
    </border>
    <border>
      <left style="thin"/>
      <right>
        <color indexed="63"/>
      </right>
      <top style="thin"/>
      <bottom style="double"/>
    </border>
  </borders>
  <cellStyleXfs count="8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7" fillId="33" borderId="0" applyNumberFormat="0" applyBorder="0" applyAlignment="0" applyProtection="0"/>
    <xf numFmtId="172" fontId="2" fillId="0" borderId="0" applyFill="0" applyBorder="0" applyAlignment="0">
      <protection/>
    </xf>
    <xf numFmtId="172"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174" fontId="2" fillId="0" borderId="0" applyFill="0" applyBorder="0" applyAlignment="0">
      <protection/>
    </xf>
    <xf numFmtId="174" fontId="2" fillId="0" borderId="0" applyFill="0" applyBorder="0" applyAlignment="0">
      <protection/>
    </xf>
    <xf numFmtId="175" fontId="2" fillId="0" borderId="0" applyFill="0" applyBorder="0" applyAlignment="0">
      <protection/>
    </xf>
    <xf numFmtId="175" fontId="2" fillId="0" borderId="0" applyFill="0" applyBorder="0" applyAlignment="0">
      <protection/>
    </xf>
    <xf numFmtId="176" fontId="2" fillId="0" borderId="0" applyFill="0" applyBorder="0" applyAlignment="0">
      <protection/>
    </xf>
    <xf numFmtId="176" fontId="2" fillId="0" borderId="0" applyFill="0" applyBorder="0" applyAlignment="0">
      <protection/>
    </xf>
    <xf numFmtId="172" fontId="2" fillId="0" borderId="0" applyFill="0" applyBorder="0" applyAlignment="0">
      <protection/>
    </xf>
    <xf numFmtId="172" fontId="2" fillId="0" borderId="0" applyFill="0" applyBorder="0" applyAlignment="0">
      <protection/>
    </xf>
    <xf numFmtId="177" fontId="2" fillId="0" borderId="0" applyFill="0" applyBorder="0" applyAlignment="0">
      <protection/>
    </xf>
    <xf numFmtId="177"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0" fontId="48" fillId="34" borderId="1" applyNumberFormat="0" applyAlignment="0" applyProtection="0"/>
    <xf numFmtId="0" fontId="49"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2" fillId="0" borderId="0" applyFill="0" applyBorder="0" applyAlignment="0">
      <protection/>
    </xf>
    <xf numFmtId="14" fontId="2" fillId="0" borderId="0" applyFill="0" applyBorder="0" applyAlignment="0">
      <protection/>
    </xf>
    <xf numFmtId="38" fontId="12" fillId="0" borderId="3">
      <alignment vertical="center"/>
      <protection/>
    </xf>
    <xf numFmtId="172" fontId="2" fillId="0" borderId="0" applyFill="0" applyBorder="0" applyAlignment="0">
      <protection/>
    </xf>
    <xf numFmtId="172"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172" fontId="2" fillId="0" borderId="0" applyFill="0" applyBorder="0" applyAlignment="0">
      <protection/>
    </xf>
    <xf numFmtId="172" fontId="2" fillId="0" borderId="0" applyFill="0" applyBorder="0" applyAlignment="0">
      <protection/>
    </xf>
    <xf numFmtId="177" fontId="2" fillId="0" borderId="0" applyFill="0" applyBorder="0" applyAlignment="0">
      <protection/>
    </xf>
    <xf numFmtId="177"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0" fontId="50" fillId="0" borderId="0" applyNumberFormat="0" applyFill="0" applyBorder="0" applyAlignment="0" applyProtection="0"/>
    <xf numFmtId="0" fontId="51" fillId="0" borderId="0" applyNumberFormat="0" applyFill="0" applyBorder="0" applyAlignment="0" applyProtection="0"/>
    <xf numFmtId="0" fontId="52" fillId="36" borderId="0" applyNumberFormat="0" applyBorder="0" applyAlignment="0" applyProtection="0"/>
    <xf numFmtId="38" fontId="2" fillId="37" borderId="0" applyNumberFormat="0" applyBorder="0" applyAlignment="0" applyProtection="0"/>
    <xf numFmtId="38" fontId="2" fillId="37" borderId="0" applyNumberFormat="0" applyBorder="0" applyAlignment="0" applyProtection="0"/>
    <xf numFmtId="0" fontId="2" fillId="0" borderId="4" applyNumberFormat="0" applyAlignment="0" applyProtection="0"/>
    <xf numFmtId="0" fontId="2" fillId="0" borderId="4" applyNumberFormat="0" applyAlignment="0" applyProtection="0"/>
    <xf numFmtId="0" fontId="2" fillId="0" borderId="5">
      <alignment horizontal="left" vertical="center"/>
      <protection/>
    </xf>
    <xf numFmtId="0" fontId="2" fillId="0" borderId="5">
      <alignment horizontal="left" vertical="center"/>
      <protection/>
    </xf>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8" borderId="1" applyNumberFormat="0" applyAlignment="0" applyProtection="0"/>
    <xf numFmtId="10" fontId="2" fillId="39" borderId="9" applyNumberFormat="0" applyBorder="0" applyAlignment="0" applyProtection="0"/>
    <xf numFmtId="10" fontId="2" fillId="39" borderId="9" applyNumberFormat="0" applyBorder="0" applyAlignment="0" applyProtection="0"/>
    <xf numFmtId="172" fontId="2" fillId="0" borderId="0" applyFill="0" applyBorder="0" applyAlignment="0">
      <protection/>
    </xf>
    <xf numFmtId="172"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172" fontId="2" fillId="0" borderId="0" applyFill="0" applyBorder="0" applyAlignment="0">
      <protection/>
    </xf>
    <xf numFmtId="172" fontId="2" fillId="0" borderId="0" applyFill="0" applyBorder="0" applyAlignment="0">
      <protection/>
    </xf>
    <xf numFmtId="177" fontId="2" fillId="0" borderId="0" applyFill="0" applyBorder="0" applyAlignment="0">
      <protection/>
    </xf>
    <xf numFmtId="177"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0" fontId="58" fillId="0" borderId="10" applyNumberFormat="0" applyFill="0" applyAlignment="0" applyProtection="0"/>
    <xf numFmtId="0" fontId="59" fillId="40" borderId="0" applyNumberFormat="0" applyBorder="0" applyAlignment="0" applyProtection="0"/>
    <xf numFmtId="170" fontId="2" fillId="0" borderId="0">
      <alignment/>
      <protection/>
    </xf>
    <xf numFmtId="17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0"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1" fillId="41" borderId="11" applyNumberFormat="0" applyFont="0" applyAlignment="0" applyProtection="0"/>
    <xf numFmtId="0" fontId="0" fillId="41" borderId="11" applyNumberFormat="0" applyFont="0" applyAlignment="0" applyProtection="0"/>
    <xf numFmtId="0" fontId="61" fillId="34" borderId="12" applyNumberFormat="0" applyAlignment="0" applyProtection="0"/>
    <xf numFmtId="9"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2" fillId="0" borderId="0" applyFill="0" applyBorder="0" applyAlignment="0">
      <protection/>
    </xf>
    <xf numFmtId="172"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172" fontId="2" fillId="0" borderId="0" applyFill="0" applyBorder="0" applyAlignment="0">
      <protection/>
    </xf>
    <xf numFmtId="172" fontId="2" fillId="0" borderId="0" applyFill="0" applyBorder="0" applyAlignment="0">
      <protection/>
    </xf>
    <xf numFmtId="177" fontId="2" fillId="0" borderId="0" applyFill="0" applyBorder="0" applyAlignment="0">
      <protection/>
    </xf>
    <xf numFmtId="177" fontId="2" fillId="0" borderId="0" applyFill="0" applyBorder="0" applyAlignment="0">
      <protection/>
    </xf>
    <xf numFmtId="173" fontId="2" fillId="0" borderId="0" applyFill="0" applyBorder="0" applyAlignment="0">
      <protection/>
    </xf>
    <xf numFmtId="173" fontId="2" fillId="0" borderId="0" applyFill="0" applyBorder="0" applyAlignment="0">
      <protection/>
    </xf>
    <xf numFmtId="49" fontId="2" fillId="0" borderId="0" applyFill="0" applyBorder="0" applyAlignment="0">
      <protection/>
    </xf>
    <xf numFmtId="49" fontId="2" fillId="0" borderId="0" applyFill="0" applyBorder="0" applyAlignment="0">
      <protection/>
    </xf>
    <xf numFmtId="171" fontId="2" fillId="0" borderId="0" applyFill="0" applyBorder="0" applyAlignment="0">
      <protection/>
    </xf>
    <xf numFmtId="171" fontId="2" fillId="0" borderId="0" applyFill="0" applyBorder="0" applyAlignment="0">
      <protection/>
    </xf>
    <xf numFmtId="172" fontId="2" fillId="0" borderId="0" applyFill="0" applyBorder="0" applyAlignment="0">
      <protection/>
    </xf>
    <xf numFmtId="172" fontId="2" fillId="0" borderId="0" applyFill="0" applyBorder="0" applyAlignment="0">
      <protection/>
    </xf>
    <xf numFmtId="0" fontId="62" fillId="0" borderId="0" applyNumberForma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cellStyleXfs>
  <cellXfs count="186">
    <xf numFmtId="0" fontId="0" fillId="0" borderId="0" xfId="0" applyFont="1" applyAlignment="1">
      <alignment/>
    </xf>
    <xf numFmtId="0" fontId="65" fillId="0" borderId="0" xfId="0" applyFont="1" applyAlignment="1">
      <alignment vertical="center"/>
    </xf>
    <xf numFmtId="0" fontId="6"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9" fontId="3" fillId="0" borderId="0" xfId="0" applyNumberFormat="1" applyFont="1" applyAlignment="1">
      <alignment horizontal="center"/>
    </xf>
    <xf numFmtId="0" fontId="5" fillId="0" borderId="0" xfId="0" applyFont="1" applyAlignment="1">
      <alignment horizontal="center" wrapText="1"/>
    </xf>
    <xf numFmtId="0" fontId="2" fillId="0" borderId="0" xfId="0" applyFont="1" applyBorder="1" applyAlignment="1">
      <alignment horizontal="center"/>
    </xf>
    <xf numFmtId="0" fontId="6" fillId="0" borderId="0" xfId="0" applyFont="1" applyFill="1" applyBorder="1" applyAlignment="1">
      <alignment horizontal="center" wrapText="1"/>
    </xf>
    <xf numFmtId="0" fontId="2" fillId="0" borderId="0" xfId="0" applyFont="1" applyFill="1" applyBorder="1" applyAlignment="1">
      <alignment horizontal="center"/>
    </xf>
    <xf numFmtId="0" fontId="6" fillId="0" borderId="0" xfId="0" applyFont="1" applyBorder="1" applyAlignment="1">
      <alignment horizontal="center"/>
    </xf>
    <xf numFmtId="40" fontId="2" fillId="0" borderId="0" xfId="0" applyNumberFormat="1" applyFont="1" applyAlignment="1">
      <alignment horizontal="center"/>
    </xf>
    <xf numFmtId="0" fontId="0" fillId="42" borderId="0" xfId="0" applyFill="1" applyAlignment="1">
      <alignment/>
    </xf>
    <xf numFmtId="10" fontId="65" fillId="42" borderId="0" xfId="793" applyNumberFormat="1" applyFont="1" applyFill="1" applyAlignment="1">
      <alignment vertical="center"/>
    </xf>
    <xf numFmtId="0" fontId="65" fillId="0" borderId="0" xfId="0" applyFont="1" applyAlignment="1">
      <alignment vertical="center" wrapText="1"/>
    </xf>
    <xf numFmtId="0" fontId="0" fillId="0" borderId="0" xfId="0" applyAlignment="1">
      <alignment wrapText="1"/>
    </xf>
    <xf numFmtId="0" fontId="65" fillId="0" borderId="14" xfId="0" applyFont="1" applyBorder="1" applyAlignment="1">
      <alignment horizontal="center" vertical="center"/>
    </xf>
    <xf numFmtId="168" fontId="65" fillId="0" borderId="0" xfId="66" applyNumberFormat="1" applyFont="1" applyAlignment="1">
      <alignment vertical="center"/>
    </xf>
    <xf numFmtId="168" fontId="65" fillId="0" borderId="5" xfId="66" applyNumberFormat="1" applyFont="1" applyBorder="1" applyAlignment="1">
      <alignment vertical="center"/>
    </xf>
    <xf numFmtId="0" fontId="0" fillId="0" borderId="0" xfId="0" applyFill="1" applyAlignment="1">
      <alignment horizontal="center"/>
    </xf>
    <xf numFmtId="0" fontId="0" fillId="0" borderId="0" xfId="0" applyFill="1" applyAlignment="1">
      <alignment/>
    </xf>
    <xf numFmtId="0" fontId="63" fillId="0" borderId="0" xfId="0" applyFont="1" applyAlignment="1">
      <alignment vertical="center"/>
    </xf>
    <xf numFmtId="0" fontId="65" fillId="0" borderId="0" xfId="0" applyFont="1" applyAlignment="1">
      <alignment horizontal="center"/>
    </xf>
    <xf numFmtId="0" fontId="2" fillId="0" borderId="0" xfId="580">
      <alignment/>
      <protection/>
    </xf>
    <xf numFmtId="0" fontId="6" fillId="0" borderId="0" xfId="580" applyFont="1" applyAlignment="1">
      <alignment horizontal="center"/>
      <protection/>
    </xf>
    <xf numFmtId="0" fontId="6" fillId="0" borderId="0" xfId="580" applyFont="1" applyAlignment="1">
      <alignment horizontal="left"/>
      <protection/>
    </xf>
    <xf numFmtId="0" fontId="10" fillId="0" borderId="0" xfId="580" applyFont="1" applyFill="1" applyBorder="1" applyAlignment="1">
      <alignment horizontal="center"/>
      <protection/>
    </xf>
    <xf numFmtId="43" fontId="6" fillId="0" borderId="0" xfId="195" applyFont="1" applyAlignment="1">
      <alignment horizontal="center"/>
    </xf>
    <xf numFmtId="43" fontId="10" fillId="0" borderId="0" xfId="580" applyNumberFormat="1" applyFont="1" applyFill="1" applyBorder="1" applyAlignment="1">
      <alignment horizontal="center"/>
      <protection/>
    </xf>
    <xf numFmtId="40" fontId="6" fillId="0" borderId="0" xfId="580" applyNumberFormat="1" applyFont="1" applyAlignment="1">
      <alignment horizontal="center"/>
      <protection/>
    </xf>
    <xf numFmtId="43" fontId="6" fillId="0" borderId="0" xfId="580" applyNumberFormat="1" applyFont="1" applyAlignment="1">
      <alignment horizontal="center"/>
      <protection/>
    </xf>
    <xf numFmtId="0" fontId="2" fillId="0" borderId="0" xfId="580" applyFont="1" applyBorder="1" applyAlignment="1">
      <alignment horizontal="center"/>
      <protection/>
    </xf>
    <xf numFmtId="0" fontId="2" fillId="0" borderId="0" xfId="580" applyFont="1" applyFill="1" applyBorder="1" applyAlignment="1">
      <alignment horizontal="center"/>
      <protection/>
    </xf>
    <xf numFmtId="2" fontId="2" fillId="0" borderId="0" xfId="580" applyNumberFormat="1" applyFont="1" applyAlignment="1">
      <alignment horizontal="center"/>
      <protection/>
    </xf>
    <xf numFmtId="43" fontId="2" fillId="0" borderId="0" xfId="580" applyNumberFormat="1" applyFont="1" applyAlignment="1">
      <alignment horizontal="center"/>
      <protection/>
    </xf>
    <xf numFmtId="9" fontId="2" fillId="0" borderId="0" xfId="847" applyFont="1" applyAlignment="1">
      <alignment horizontal="center"/>
    </xf>
    <xf numFmtId="43" fontId="2" fillId="0" borderId="0" xfId="195" applyFont="1" applyAlignment="1">
      <alignment horizontal="center"/>
    </xf>
    <xf numFmtId="40" fontId="2" fillId="0" borderId="0" xfId="195" applyNumberFormat="1" applyFont="1" applyAlignment="1">
      <alignment horizontal="center"/>
    </xf>
    <xf numFmtId="164" fontId="6" fillId="0" borderId="9" xfId="580" applyNumberFormat="1" applyFont="1" applyBorder="1" applyAlignment="1">
      <alignment horizontal="center"/>
      <protection/>
    </xf>
    <xf numFmtId="164" fontId="6" fillId="0" borderId="0" xfId="580" applyNumberFormat="1" applyFont="1" applyBorder="1" applyAlignment="1">
      <alignment horizontal="center"/>
      <protection/>
    </xf>
    <xf numFmtId="0" fontId="3" fillId="0" borderId="9" xfId="580" applyFont="1" applyBorder="1" applyAlignment="1">
      <alignment horizontal="center"/>
      <protection/>
    </xf>
    <xf numFmtId="164" fontId="6" fillId="42" borderId="9" xfId="580" applyNumberFormat="1" applyFont="1" applyFill="1" applyBorder="1" applyAlignment="1">
      <alignment horizontal="center"/>
      <protection/>
    </xf>
    <xf numFmtId="0" fontId="7" fillId="43" borderId="15" xfId="580" applyFont="1" applyFill="1" applyBorder="1" applyAlignment="1">
      <alignment horizontal="center" wrapText="1"/>
      <protection/>
    </xf>
    <xf numFmtId="0" fontId="66" fillId="0" borderId="9" xfId="580" applyFont="1" applyFill="1" applyBorder="1" applyAlignment="1">
      <alignment horizontal="center"/>
      <protection/>
    </xf>
    <xf numFmtId="0" fontId="67" fillId="0" borderId="9" xfId="580" applyFont="1" applyBorder="1" applyAlignment="1">
      <alignment horizontal="center"/>
      <protection/>
    </xf>
    <xf numFmtId="0" fontId="66" fillId="0" borderId="9" xfId="580" applyFont="1" applyBorder="1" applyAlignment="1">
      <alignment horizontal="center"/>
      <protection/>
    </xf>
    <xf numFmtId="13" fontId="67" fillId="0" borderId="9" xfId="580" applyNumberFormat="1" applyFont="1" applyBorder="1" applyAlignment="1">
      <alignment horizontal="center"/>
      <protection/>
    </xf>
    <xf numFmtId="0" fontId="7" fillId="0" borderId="9" xfId="580" applyFont="1" applyFill="1" applyBorder="1" applyAlignment="1">
      <alignment horizontal="center" wrapText="1"/>
      <protection/>
    </xf>
    <xf numFmtId="9" fontId="5" fillId="0" borderId="0" xfId="847" applyFont="1" applyBorder="1" applyAlignment="1">
      <alignment horizontal="center"/>
    </xf>
    <xf numFmtId="0" fontId="3" fillId="0" borderId="9" xfId="580" applyFont="1" applyFill="1" applyBorder="1" applyAlignment="1">
      <alignment horizontal="center"/>
      <protection/>
    </xf>
    <xf numFmtId="43" fontId="3" fillId="0" borderId="9" xfId="185" applyFont="1" applyFill="1" applyBorder="1" applyAlignment="1">
      <alignment horizontal="right"/>
    </xf>
    <xf numFmtId="43" fontId="3" fillId="0" borderId="9" xfId="186" applyFont="1" applyFill="1" applyBorder="1" applyAlignment="1">
      <alignment horizontal="center"/>
    </xf>
    <xf numFmtId="43" fontId="3" fillId="0" borderId="9" xfId="185" applyFont="1" applyFill="1" applyBorder="1" applyAlignment="1">
      <alignment horizontal="center"/>
    </xf>
    <xf numFmtId="40" fontId="3" fillId="44" borderId="9" xfId="195" applyNumberFormat="1" applyFont="1" applyFill="1" applyBorder="1" applyAlignment="1">
      <alignment horizontal="center"/>
    </xf>
    <xf numFmtId="44" fontId="68" fillId="44" borderId="9" xfId="309" applyFont="1" applyFill="1" applyBorder="1" applyAlignment="1">
      <alignment horizontal="right"/>
    </xf>
    <xf numFmtId="44" fontId="3" fillId="44" borderId="9" xfId="309" applyFont="1" applyFill="1" applyBorder="1" applyAlignment="1">
      <alignment horizontal="center"/>
    </xf>
    <xf numFmtId="40" fontId="66" fillId="0" borderId="9" xfId="580" applyNumberFormat="1" applyFont="1" applyFill="1" applyBorder="1" applyAlignment="1">
      <alignment horizontal="center" wrapText="1"/>
      <protection/>
    </xf>
    <xf numFmtId="44" fontId="68" fillId="0" borderId="9" xfId="309" applyFont="1" applyFill="1" applyBorder="1" applyAlignment="1">
      <alignment horizontal="right"/>
    </xf>
    <xf numFmtId="43" fontId="3" fillId="0" borderId="9" xfId="186" applyNumberFormat="1" applyFont="1" applyFill="1" applyBorder="1" applyAlignment="1" applyProtection="1">
      <alignment/>
      <protection/>
    </xf>
    <xf numFmtId="40" fontId="68" fillId="44" borderId="9" xfId="195" applyNumberFormat="1" applyFont="1" applyFill="1" applyBorder="1" applyAlignment="1">
      <alignment horizontal="center"/>
    </xf>
    <xf numFmtId="43" fontId="3" fillId="0" borderId="9" xfId="195" applyFont="1" applyFill="1" applyBorder="1" applyAlignment="1">
      <alignment horizontal="center"/>
    </xf>
    <xf numFmtId="40" fontId="69" fillId="44" borderId="9" xfId="195" applyNumberFormat="1" applyFont="1" applyFill="1" applyBorder="1" applyAlignment="1">
      <alignment horizontal="center"/>
    </xf>
    <xf numFmtId="0" fontId="3" fillId="0" borderId="9" xfId="370" applyFont="1" applyFill="1" applyBorder="1" applyAlignment="1">
      <alignment horizontal="center"/>
      <protection/>
    </xf>
    <xf numFmtId="40" fontId="3" fillId="13" borderId="9" xfId="195" applyNumberFormat="1" applyFont="1" applyFill="1" applyBorder="1" applyAlignment="1">
      <alignment horizontal="center"/>
    </xf>
    <xf numFmtId="44" fontId="68" fillId="13" borderId="9" xfId="309" applyFont="1" applyFill="1" applyBorder="1" applyAlignment="1">
      <alignment horizontal="right"/>
    </xf>
    <xf numFmtId="44" fontId="3" fillId="13" borderId="9" xfId="309" applyFont="1" applyFill="1" applyBorder="1" applyAlignment="1">
      <alignment horizontal="center"/>
    </xf>
    <xf numFmtId="40" fontId="68" fillId="13" borderId="9" xfId="195" applyNumberFormat="1" applyFont="1" applyFill="1" applyBorder="1" applyAlignment="1">
      <alignment horizontal="center"/>
    </xf>
    <xf numFmtId="0" fontId="68" fillId="0" borderId="9" xfId="370" applyFont="1" applyBorder="1" applyAlignment="1">
      <alignment horizontal="center"/>
      <protection/>
    </xf>
    <xf numFmtId="43" fontId="3" fillId="0" borderId="9" xfId="70" applyFont="1" applyFill="1" applyBorder="1" applyAlignment="1">
      <alignment horizontal="center"/>
    </xf>
    <xf numFmtId="43" fontId="3" fillId="0" borderId="9" xfId="195" applyFont="1" applyFill="1" applyBorder="1" applyAlignment="1">
      <alignment horizontal="right"/>
    </xf>
    <xf numFmtId="0" fontId="3" fillId="0" borderId="9" xfId="580" applyFont="1" applyBorder="1" applyAlignment="1" quotePrefix="1">
      <alignment horizontal="center"/>
      <protection/>
    </xf>
    <xf numFmtId="0" fontId="3" fillId="0" borderId="0" xfId="580" applyFont="1" applyBorder="1" applyAlignment="1">
      <alignment horizontal="center"/>
      <protection/>
    </xf>
    <xf numFmtId="43" fontId="3" fillId="0" borderId="9" xfId="79" applyFont="1" applyFill="1" applyBorder="1" applyAlignment="1">
      <alignment horizontal="center"/>
    </xf>
    <xf numFmtId="43" fontId="3" fillId="0" borderId="9" xfId="79" applyFont="1" applyFill="1" applyBorder="1" applyAlignment="1">
      <alignment horizontal="right"/>
    </xf>
    <xf numFmtId="43" fontId="3" fillId="0" borderId="9" xfId="79" applyFont="1" applyFill="1" applyBorder="1" applyAlignment="1" applyProtection="1">
      <alignment horizontal="center"/>
      <protection locked="0"/>
    </xf>
    <xf numFmtId="39" fontId="3" fillId="0" borderId="9" xfId="79" applyNumberFormat="1" applyFont="1" applyFill="1" applyBorder="1" applyAlignment="1" applyProtection="1">
      <alignment horizontal="center"/>
      <protection locked="0"/>
    </xf>
    <xf numFmtId="43" fontId="69" fillId="0" borderId="9" xfId="79" applyFont="1" applyFill="1" applyBorder="1" applyAlignment="1">
      <alignment horizontal="center"/>
    </xf>
    <xf numFmtId="43" fontId="68" fillId="0" borderId="9" xfId="195" applyFont="1" applyFill="1" applyBorder="1" applyAlignment="1">
      <alignment horizontal="center"/>
    </xf>
    <xf numFmtId="0" fontId="3" fillId="0" borderId="0" xfId="580" applyFont="1" applyFill="1" applyAlignment="1">
      <alignment horizontal="center"/>
      <protection/>
    </xf>
    <xf numFmtId="167" fontId="3" fillId="0" borderId="9" xfId="147" applyNumberFormat="1" applyFont="1" applyFill="1" applyBorder="1" applyAlignment="1">
      <alignment horizontal="center"/>
    </xf>
    <xf numFmtId="43" fontId="3" fillId="0" borderId="9" xfId="101" applyFont="1" applyFill="1" applyBorder="1" applyAlignment="1">
      <alignment horizontal="right"/>
    </xf>
    <xf numFmtId="43" fontId="3" fillId="0" borderId="9" xfId="101" applyFont="1" applyFill="1" applyBorder="1" applyAlignment="1">
      <alignment horizontal="center"/>
    </xf>
    <xf numFmtId="43" fontId="3" fillId="0" borderId="9" xfId="81" applyFont="1" applyFill="1" applyBorder="1" applyAlignment="1">
      <alignment horizontal="center"/>
    </xf>
    <xf numFmtId="43" fontId="3" fillId="0" borderId="9" xfId="81" applyFont="1" applyFill="1" applyBorder="1" applyAlignment="1">
      <alignment horizontal="right"/>
    </xf>
    <xf numFmtId="0" fontId="3" fillId="0" borderId="16" xfId="580" applyFont="1" applyFill="1" applyBorder="1" applyAlignment="1">
      <alignment horizontal="center"/>
      <protection/>
    </xf>
    <xf numFmtId="0" fontId="3" fillId="0" borderId="17" xfId="580" applyFont="1" applyBorder="1" applyAlignment="1" quotePrefix="1">
      <alignment horizontal="center"/>
      <protection/>
    </xf>
    <xf numFmtId="0" fontId="3" fillId="0" borderId="17" xfId="580" applyFont="1" applyBorder="1" applyAlignment="1">
      <alignment horizontal="center"/>
      <protection/>
    </xf>
    <xf numFmtId="0" fontId="3" fillId="0" borderId="18" xfId="580" applyFont="1" applyBorder="1" applyAlignment="1">
      <alignment horizontal="center"/>
      <protection/>
    </xf>
    <xf numFmtId="43" fontId="3" fillId="0" borderId="17" xfId="195" applyFont="1" applyFill="1" applyBorder="1" applyAlignment="1">
      <alignment horizontal="right"/>
    </xf>
    <xf numFmtId="43" fontId="3" fillId="0" borderId="17" xfId="195" applyFont="1" applyFill="1" applyBorder="1" applyAlignment="1">
      <alignment horizontal="center"/>
    </xf>
    <xf numFmtId="0" fontId="3" fillId="0" borderId="0" xfId="580" applyFont="1" applyBorder="1" applyAlignment="1" quotePrefix="1">
      <alignment horizontal="center"/>
      <protection/>
    </xf>
    <xf numFmtId="168" fontId="3" fillId="0" borderId="0" xfId="195" applyNumberFormat="1" applyFont="1" applyBorder="1" applyAlignment="1">
      <alignment horizontal="center"/>
    </xf>
    <xf numFmtId="168" fontId="3" fillId="0" borderId="0" xfId="580" applyNumberFormat="1" applyFont="1" applyBorder="1" applyAlignment="1">
      <alignment horizontal="center"/>
      <protection/>
    </xf>
    <xf numFmtId="40" fontId="5" fillId="45" borderId="9" xfId="580" applyNumberFormat="1" applyFont="1" applyFill="1" applyBorder="1" applyAlignment="1">
      <alignment horizontal="center"/>
      <protection/>
    </xf>
    <xf numFmtId="40" fontId="3" fillId="13" borderId="17" xfId="580" applyNumberFormat="1" applyFont="1" applyFill="1" applyBorder="1" applyAlignment="1">
      <alignment horizontal="center"/>
      <protection/>
    </xf>
    <xf numFmtId="0" fontId="5" fillId="0" borderId="0" xfId="580" applyFont="1" applyBorder="1" applyAlignment="1">
      <alignment horizontal="left"/>
      <protection/>
    </xf>
    <xf numFmtId="10" fontId="5" fillId="45" borderId="17" xfId="847" applyNumberFormat="1" applyFont="1" applyFill="1" applyBorder="1" applyAlignment="1">
      <alignment horizontal="center"/>
    </xf>
    <xf numFmtId="168" fontId="3" fillId="13" borderId="19" xfId="580" applyNumberFormat="1" applyFont="1" applyFill="1" applyBorder="1" applyAlignment="1">
      <alignment horizontal="center"/>
      <protection/>
    </xf>
    <xf numFmtId="9" fontId="3" fillId="13" borderId="20" xfId="847" applyFont="1" applyFill="1" applyBorder="1" applyAlignment="1">
      <alignment horizontal="center"/>
    </xf>
    <xf numFmtId="0" fontId="5" fillId="0" borderId="0" xfId="580" applyFont="1" applyBorder="1" applyAlignment="1">
      <alignment horizontal="center"/>
      <protection/>
    </xf>
    <xf numFmtId="0" fontId="3" fillId="0" borderId="0" xfId="580" applyFont="1" applyBorder="1">
      <alignment/>
      <protection/>
    </xf>
    <xf numFmtId="0" fontId="8" fillId="0" borderId="0" xfId="580" applyFont="1" applyFill="1" applyBorder="1" applyAlignment="1">
      <alignment horizontal="center"/>
      <protection/>
    </xf>
    <xf numFmtId="40" fontId="5" fillId="45" borderId="18" xfId="580" applyNumberFormat="1" applyFont="1" applyFill="1" applyBorder="1" applyAlignment="1">
      <alignment horizontal="center"/>
      <protection/>
    </xf>
    <xf numFmtId="10" fontId="5" fillId="45" borderId="21" xfId="847" applyNumberFormat="1" applyFont="1" applyFill="1" applyBorder="1" applyAlignment="1">
      <alignment horizontal="center"/>
    </xf>
    <xf numFmtId="44" fontId="5" fillId="45" borderId="22" xfId="580" applyNumberFormat="1" applyFont="1" applyFill="1" applyBorder="1" applyAlignment="1">
      <alignment horizontal="center"/>
      <protection/>
    </xf>
    <xf numFmtId="169" fontId="9" fillId="0" borderId="0" xfId="195" applyNumberFormat="1" applyFont="1" applyFill="1" applyBorder="1" applyAlignment="1">
      <alignment horizontal="center"/>
    </xf>
    <xf numFmtId="40" fontId="5" fillId="45" borderId="21" xfId="580" applyNumberFormat="1" applyFont="1" applyFill="1" applyBorder="1" applyAlignment="1">
      <alignment horizontal="center"/>
      <protection/>
    </xf>
    <xf numFmtId="44" fontId="5" fillId="45" borderId="3" xfId="580" applyNumberFormat="1" applyFont="1" applyFill="1" applyBorder="1" applyAlignment="1">
      <alignment horizontal="center"/>
      <protection/>
    </xf>
    <xf numFmtId="0" fontId="3" fillId="0" borderId="20" xfId="580" applyFont="1" applyBorder="1" applyAlignment="1">
      <alignment horizontal="center"/>
      <protection/>
    </xf>
    <xf numFmtId="0" fontId="66" fillId="0" borderId="9" xfId="580" applyFont="1" applyFill="1" applyBorder="1" applyAlignment="1">
      <alignment horizontal="center" wrapText="1"/>
      <protection/>
    </xf>
    <xf numFmtId="13" fontId="66" fillId="0" borderId="9" xfId="580" applyNumberFormat="1" applyFont="1" applyBorder="1" applyAlignment="1">
      <alignment horizontal="center"/>
      <protection/>
    </xf>
    <xf numFmtId="43" fontId="66" fillId="0" borderId="9" xfId="195" applyFont="1" applyFill="1" applyBorder="1" applyAlignment="1">
      <alignment horizontal="center"/>
    </xf>
    <xf numFmtId="0" fontId="7" fillId="43" borderId="23" xfId="580" applyFont="1" applyFill="1" applyBorder="1" applyAlignment="1">
      <alignment horizontal="center" wrapText="1"/>
      <protection/>
    </xf>
    <xf numFmtId="43" fontId="67" fillId="0" borderId="9" xfId="185" applyFont="1" applyFill="1" applyBorder="1" applyAlignment="1">
      <alignment horizontal="center"/>
    </xf>
    <xf numFmtId="40" fontId="5" fillId="45" borderId="24" xfId="580" applyNumberFormat="1" applyFont="1" applyFill="1" applyBorder="1" applyAlignment="1">
      <alignment horizontal="center"/>
      <protection/>
    </xf>
    <xf numFmtId="40" fontId="5" fillId="45" borderId="14" xfId="580" applyNumberFormat="1" applyFont="1" applyFill="1" applyBorder="1" applyAlignment="1">
      <alignment horizontal="center"/>
      <protection/>
    </xf>
    <xf numFmtId="40" fontId="3" fillId="13" borderId="25" xfId="195" applyNumberFormat="1" applyFont="1" applyFill="1" applyBorder="1" applyAlignment="1">
      <alignment horizontal="center"/>
    </xf>
    <xf numFmtId="44" fontId="3" fillId="13" borderId="18" xfId="309" applyFont="1" applyFill="1" applyBorder="1" applyAlignment="1">
      <alignment horizontal="right"/>
    </xf>
    <xf numFmtId="44" fontId="3" fillId="44" borderId="18" xfId="309" applyFont="1" applyFill="1" applyBorder="1" applyAlignment="1">
      <alignment horizontal="center"/>
    </xf>
    <xf numFmtId="9" fontId="5" fillId="0" borderId="0" xfId="580" applyNumberFormat="1" applyFont="1" applyAlignment="1">
      <alignment horizontal="center"/>
      <protection/>
    </xf>
    <xf numFmtId="9" fontId="3" fillId="0" borderId="0" xfId="580" applyNumberFormat="1" applyFont="1" applyBorder="1" applyAlignment="1">
      <alignment horizontal="center"/>
      <protection/>
    </xf>
    <xf numFmtId="9" fontId="5" fillId="0" borderId="0" xfId="580" applyNumberFormat="1" applyFont="1" applyBorder="1" applyAlignment="1">
      <alignment horizontal="center"/>
      <protection/>
    </xf>
    <xf numFmtId="9" fontId="3" fillId="0" borderId="9" xfId="847" applyNumberFormat="1" applyFont="1" applyBorder="1" applyAlignment="1">
      <alignment horizontal="center"/>
    </xf>
    <xf numFmtId="9" fontId="3" fillId="0" borderId="18" xfId="847" applyNumberFormat="1" applyFont="1" applyBorder="1" applyAlignment="1">
      <alignment horizontal="center"/>
    </xf>
    <xf numFmtId="0" fontId="70" fillId="0" borderId="9" xfId="580" applyFont="1" applyFill="1" applyBorder="1" applyAlignment="1">
      <alignment horizontal="center"/>
      <protection/>
    </xf>
    <xf numFmtId="3" fontId="66" fillId="0" borderId="9" xfId="580" applyNumberFormat="1" applyFont="1" applyFill="1" applyBorder="1" applyAlignment="1">
      <alignment horizontal="center"/>
      <protection/>
    </xf>
    <xf numFmtId="43" fontId="3" fillId="0" borderId="9" xfId="71" applyFont="1" applyFill="1" applyBorder="1" applyAlignment="1">
      <alignment horizontal="center"/>
    </xf>
    <xf numFmtId="43" fontId="3" fillId="0" borderId="9" xfId="80" applyFont="1" applyFill="1" applyBorder="1" applyAlignment="1">
      <alignment horizontal="center"/>
    </xf>
    <xf numFmtId="43" fontId="3" fillId="0" borderId="9" xfId="80" applyFont="1" applyFill="1" applyBorder="1" applyAlignment="1">
      <alignment horizontal="right"/>
    </xf>
    <xf numFmtId="40" fontId="5" fillId="45" borderId="26" xfId="580" applyNumberFormat="1" applyFont="1" applyFill="1" applyBorder="1" applyAlignment="1">
      <alignment horizontal="center"/>
      <protection/>
    </xf>
    <xf numFmtId="10" fontId="5" fillId="0" borderId="27" xfId="847" applyNumberFormat="1" applyFont="1" applyBorder="1" applyAlignment="1">
      <alignment horizontal="center"/>
    </xf>
    <xf numFmtId="10" fontId="5" fillId="0" borderId="28" xfId="580" applyNumberFormat="1" applyFont="1" applyFill="1" applyBorder="1" applyAlignment="1">
      <alignment horizontal="center"/>
      <protection/>
    </xf>
    <xf numFmtId="40" fontId="5" fillId="45" borderId="29" xfId="580" applyNumberFormat="1" applyFont="1" applyFill="1" applyBorder="1" applyAlignment="1">
      <alignment horizontal="center"/>
      <protection/>
    </xf>
    <xf numFmtId="10" fontId="5" fillId="0" borderId="30" xfId="847" applyNumberFormat="1" applyFont="1" applyFill="1" applyBorder="1" applyAlignment="1">
      <alignment horizontal="center"/>
    </xf>
    <xf numFmtId="43" fontId="3" fillId="0" borderId="9" xfId="180" applyFont="1" applyFill="1" applyBorder="1" applyAlignment="1">
      <alignment horizontal="center"/>
    </xf>
    <xf numFmtId="43" fontId="68" fillId="0" borderId="9" xfId="80" applyFont="1" applyFill="1" applyBorder="1" applyAlignment="1">
      <alignment horizontal="center"/>
    </xf>
    <xf numFmtId="43" fontId="3" fillId="0" borderId="9" xfId="168" applyFont="1" applyFill="1" applyBorder="1" applyAlignment="1">
      <alignment horizontal="right"/>
    </xf>
    <xf numFmtId="43" fontId="68" fillId="0" borderId="9" xfId="172" applyFont="1" applyFill="1" applyBorder="1" applyAlignment="1">
      <alignment horizontal="center"/>
    </xf>
    <xf numFmtId="43" fontId="71" fillId="0" borderId="0" xfId="102" applyFont="1" applyAlignment="1">
      <alignment horizontal="center"/>
    </xf>
    <xf numFmtId="4" fontId="3" fillId="0" borderId="0" xfId="580" applyNumberFormat="1" applyFont="1" applyFill="1" applyAlignment="1">
      <alignment horizontal="center"/>
      <protection/>
    </xf>
    <xf numFmtId="0" fontId="72" fillId="0" borderId="0" xfId="580" applyFont="1" applyAlignment="1">
      <alignment horizontal="center"/>
      <protection/>
    </xf>
    <xf numFmtId="0" fontId="73" fillId="43" borderId="15" xfId="580" applyFont="1" applyFill="1" applyBorder="1" applyAlignment="1">
      <alignment horizontal="center" wrapText="1"/>
      <protection/>
    </xf>
    <xf numFmtId="43" fontId="68" fillId="0" borderId="9" xfId="186" applyFont="1" applyFill="1" applyBorder="1" applyAlignment="1">
      <alignment horizontal="center"/>
    </xf>
    <xf numFmtId="0" fontId="73" fillId="0" borderId="9" xfId="580" applyFont="1" applyFill="1" applyBorder="1" applyAlignment="1">
      <alignment horizontal="center" wrapText="1"/>
      <protection/>
    </xf>
    <xf numFmtId="43" fontId="68" fillId="0" borderId="9" xfId="186" applyFont="1" applyFill="1" applyBorder="1" applyAlignment="1">
      <alignment/>
    </xf>
    <xf numFmtId="43" fontId="68" fillId="0" borderId="9" xfId="185" applyFont="1" applyFill="1" applyBorder="1" applyAlignment="1">
      <alignment horizontal="center"/>
    </xf>
    <xf numFmtId="0" fontId="68" fillId="0" borderId="0" xfId="580" applyFont="1" applyFill="1" applyBorder="1" applyAlignment="1">
      <alignment horizontal="center"/>
      <protection/>
    </xf>
    <xf numFmtId="43" fontId="68" fillId="0" borderId="9" xfId="79" applyFont="1" applyFill="1" applyBorder="1" applyAlignment="1">
      <alignment horizontal="center"/>
    </xf>
    <xf numFmtId="43" fontId="68" fillId="0" borderId="9" xfId="79" applyFont="1" applyFill="1" applyBorder="1" applyAlignment="1">
      <alignment horizontal="right"/>
    </xf>
    <xf numFmtId="43" fontId="68" fillId="0" borderId="9" xfId="195" applyFont="1" applyFill="1" applyBorder="1" applyAlignment="1">
      <alignment horizontal="right"/>
    </xf>
    <xf numFmtId="0" fontId="65" fillId="0" borderId="0" xfId="580" applyFont="1" applyFill="1" applyAlignment="1">
      <alignment horizontal="center"/>
      <protection/>
    </xf>
    <xf numFmtId="43" fontId="68" fillId="0" borderId="9" xfId="101" applyFont="1" applyFill="1" applyBorder="1" applyAlignment="1">
      <alignment horizontal="center"/>
    </xf>
    <xf numFmtId="43" fontId="68" fillId="0" borderId="9" xfId="81" applyFont="1" applyFill="1" applyBorder="1" applyAlignment="1">
      <alignment horizontal="center"/>
    </xf>
    <xf numFmtId="43" fontId="68" fillId="0" borderId="17" xfId="195" applyFont="1" applyFill="1" applyBorder="1" applyAlignment="1">
      <alignment horizontal="center"/>
    </xf>
    <xf numFmtId="168" fontId="68" fillId="0" borderId="0" xfId="195" applyNumberFormat="1" applyFont="1" applyBorder="1" applyAlignment="1">
      <alignment horizontal="center"/>
    </xf>
    <xf numFmtId="168" fontId="74" fillId="0" borderId="31" xfId="580" applyNumberFormat="1" applyFont="1" applyBorder="1" applyAlignment="1">
      <alignment horizontal="center"/>
      <protection/>
    </xf>
    <xf numFmtId="40" fontId="75" fillId="0" borderId="32" xfId="580" applyNumberFormat="1" applyFont="1" applyFill="1" applyBorder="1" applyAlignment="1">
      <alignment horizontal="center"/>
      <protection/>
    </xf>
    <xf numFmtId="43" fontId="75" fillId="0" borderId="33" xfId="195" applyFont="1" applyFill="1" applyBorder="1" applyAlignment="1">
      <alignment horizontal="center"/>
    </xf>
    <xf numFmtId="43" fontId="65" fillId="0" borderId="0" xfId="580" applyNumberFormat="1" applyFont="1" applyFill="1" applyBorder="1" applyAlignment="1">
      <alignment horizontal="center"/>
      <protection/>
    </xf>
    <xf numFmtId="183" fontId="13" fillId="0" borderId="34" xfId="580" applyNumberFormat="1" applyFont="1" applyFill="1" applyBorder="1" applyAlignment="1">
      <alignment horizontal="right"/>
      <protection/>
    </xf>
    <xf numFmtId="43" fontId="68" fillId="0" borderId="0" xfId="580" applyNumberFormat="1" applyFont="1" applyFill="1">
      <alignment/>
      <protection/>
    </xf>
    <xf numFmtId="43" fontId="3" fillId="0" borderId="9" xfId="186" applyFont="1" applyFill="1" applyBorder="1" applyAlignment="1">
      <alignment/>
    </xf>
    <xf numFmtId="43" fontId="3" fillId="0" borderId="0" xfId="195" applyFont="1" applyFill="1" applyBorder="1" applyAlignment="1">
      <alignment horizontal="center"/>
    </xf>
    <xf numFmtId="0" fontId="3" fillId="0" borderId="0" xfId="580" applyFont="1" applyFill="1" applyBorder="1" applyAlignment="1">
      <alignment horizontal="center"/>
      <protection/>
    </xf>
    <xf numFmtId="40" fontId="5" fillId="45" borderId="17" xfId="580" applyNumberFormat="1" applyFont="1" applyFill="1" applyBorder="1" applyAlignment="1">
      <alignment horizontal="center"/>
      <protection/>
    </xf>
    <xf numFmtId="40" fontId="3" fillId="13" borderId="35" xfId="580" applyNumberFormat="1" applyFont="1" applyFill="1" applyBorder="1" applyAlignment="1">
      <alignment horizontal="center"/>
      <protection/>
    </xf>
    <xf numFmtId="44" fontId="5" fillId="45" borderId="21" xfId="580" applyNumberFormat="1" applyFont="1" applyFill="1" applyBorder="1" applyAlignment="1">
      <alignment horizontal="center"/>
      <protection/>
    </xf>
    <xf numFmtId="10" fontId="5" fillId="45" borderId="24" xfId="847" applyNumberFormat="1" applyFont="1" applyFill="1" applyBorder="1" applyAlignment="1">
      <alignment horizontal="center"/>
    </xf>
    <xf numFmtId="44" fontId="5" fillId="45" borderId="24" xfId="309" applyFont="1" applyFill="1" applyBorder="1" applyAlignment="1">
      <alignment horizontal="center"/>
    </xf>
    <xf numFmtId="43" fontId="3" fillId="0" borderId="18" xfId="195" applyFont="1" applyFill="1" applyBorder="1" applyAlignment="1">
      <alignment horizontal="center"/>
    </xf>
    <xf numFmtId="43" fontId="3" fillId="0" borderId="18" xfId="81" applyFont="1" applyFill="1" applyBorder="1" applyAlignment="1">
      <alignment horizontal="center"/>
    </xf>
    <xf numFmtId="43" fontId="5" fillId="0" borderId="9" xfId="186" applyFont="1" applyFill="1" applyBorder="1" applyAlignment="1">
      <alignment horizontal="center"/>
    </xf>
    <xf numFmtId="43" fontId="3" fillId="42" borderId="9" xfId="185" applyFont="1" applyFill="1" applyBorder="1" applyAlignment="1">
      <alignment horizontal="center"/>
    </xf>
    <xf numFmtId="44" fontId="3" fillId="44" borderId="9" xfId="209" applyFont="1" applyFill="1" applyBorder="1" applyAlignment="1">
      <alignment horizontal="center"/>
    </xf>
    <xf numFmtId="43" fontId="3" fillId="42" borderId="9" xfId="70" applyFont="1" applyFill="1" applyBorder="1" applyAlignment="1">
      <alignment horizontal="center"/>
    </xf>
    <xf numFmtId="4" fontId="76" fillId="0" borderId="0" xfId="580" applyNumberFormat="1" applyFont="1">
      <alignment/>
      <protection/>
    </xf>
    <xf numFmtId="0" fontId="68" fillId="0" borderId="9" xfId="370" applyFont="1" applyFill="1" applyBorder="1" applyAlignment="1">
      <alignment horizontal="center"/>
      <protection/>
    </xf>
    <xf numFmtId="0" fontId="44" fillId="0" borderId="0" xfId="0" applyFont="1" applyAlignment="1">
      <alignment/>
    </xf>
    <xf numFmtId="0" fontId="45" fillId="0" borderId="0" xfId="0" applyFont="1" applyAlignment="1">
      <alignment/>
    </xf>
    <xf numFmtId="17" fontId="65" fillId="0" borderId="14" xfId="0" applyNumberFormat="1" applyFont="1" applyBorder="1" applyAlignment="1" quotePrefix="1">
      <alignment horizontal="center" vertical="center" wrapText="1"/>
    </xf>
    <xf numFmtId="0" fontId="0" fillId="0" borderId="14" xfId="0" applyBorder="1" applyAlignment="1">
      <alignment horizontal="center" vertical="center" wrapText="1"/>
    </xf>
    <xf numFmtId="17" fontId="65" fillId="0" borderId="14" xfId="0" applyNumberFormat="1" applyFont="1" applyBorder="1" applyAlignment="1" quotePrefix="1">
      <alignment vertical="center" wrapText="1"/>
    </xf>
    <xf numFmtId="17" fontId="65" fillId="0" borderId="14" xfId="0" applyNumberFormat="1" applyFont="1" applyBorder="1" applyAlignment="1">
      <alignment vertical="center" wrapText="1"/>
    </xf>
    <xf numFmtId="168" fontId="65" fillId="0" borderId="0" xfId="66" applyNumberFormat="1" applyFont="1" applyBorder="1" applyAlignment="1">
      <alignment vertical="center"/>
    </xf>
    <xf numFmtId="0" fontId="0" fillId="42" borderId="0" xfId="0" applyFill="1" applyAlignment="1">
      <alignment horizontal="center"/>
    </xf>
    <xf numFmtId="0" fontId="4" fillId="0" borderId="0" xfId="580" applyFont="1" applyAlignment="1">
      <alignment horizontal="center"/>
      <protection/>
    </xf>
  </cellXfs>
  <cellStyles count="8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 Currency (0)" xfId="48"/>
    <cellStyle name="Calc Currency (0) 2" xfId="49"/>
    <cellStyle name="Calc Currency (2)" xfId="50"/>
    <cellStyle name="Calc Currency (2) 2" xfId="51"/>
    <cellStyle name="Calc Percent (0)" xfId="52"/>
    <cellStyle name="Calc Percent (0) 2" xfId="53"/>
    <cellStyle name="Calc Percent (1)" xfId="54"/>
    <cellStyle name="Calc Percent (1) 2" xfId="55"/>
    <cellStyle name="Calc Percent (2)" xfId="56"/>
    <cellStyle name="Calc Percent (2) 2" xfId="57"/>
    <cellStyle name="Calc Units (0)" xfId="58"/>
    <cellStyle name="Calc Units (0) 2" xfId="59"/>
    <cellStyle name="Calc Units (1)" xfId="60"/>
    <cellStyle name="Calc Units (1) 2" xfId="61"/>
    <cellStyle name="Calc Units (2)" xfId="62"/>
    <cellStyle name="Calc Units (2) 2" xfId="63"/>
    <cellStyle name="Calculation" xfId="64"/>
    <cellStyle name="Check Cell" xfId="65"/>
    <cellStyle name="Comma" xfId="66"/>
    <cellStyle name="Comma [0]" xfId="67"/>
    <cellStyle name="Comma [00]" xfId="68"/>
    <cellStyle name="Comma [00] 2" xfId="69"/>
    <cellStyle name="Comma 10" xfId="70"/>
    <cellStyle name="Comma 10 2" xfId="71"/>
    <cellStyle name="Comma 10 3" xfId="72"/>
    <cellStyle name="Comma 11" xfId="73"/>
    <cellStyle name="Comma 11 2" xfId="74"/>
    <cellStyle name="Comma 11 3" xfId="75"/>
    <cellStyle name="Comma 11 3 2" xfId="76"/>
    <cellStyle name="Comma 11 4" xfId="77"/>
    <cellStyle name="Comma 11 4 2" xfId="78"/>
    <cellStyle name="Comma 12" xfId="79"/>
    <cellStyle name="Comma 12 2" xfId="80"/>
    <cellStyle name="Comma 13" xfId="81"/>
    <cellStyle name="Comma 13 2" xfId="82"/>
    <cellStyle name="Comma 14" xfId="83"/>
    <cellStyle name="Comma 14 2" xfId="84"/>
    <cellStyle name="Comma 15" xfId="85"/>
    <cellStyle name="Comma 15 2" xfId="86"/>
    <cellStyle name="Comma 15 3" xfId="87"/>
    <cellStyle name="Comma 16" xfId="88"/>
    <cellStyle name="Comma 16 2" xfId="89"/>
    <cellStyle name="Comma 16 3" xfId="90"/>
    <cellStyle name="Comma 17" xfId="91"/>
    <cellStyle name="Comma 17 2" xfId="92"/>
    <cellStyle name="Comma 17 3" xfId="93"/>
    <cellStyle name="Comma 18" xfId="94"/>
    <cellStyle name="Comma 18 2" xfId="95"/>
    <cellStyle name="Comma 18 3" xfId="96"/>
    <cellStyle name="Comma 19" xfId="97"/>
    <cellStyle name="Comma 19 2" xfId="98"/>
    <cellStyle name="Comma 19 3" xfId="99"/>
    <cellStyle name="Comma 2" xfId="100"/>
    <cellStyle name="Comma 2 2" xfId="101"/>
    <cellStyle name="Comma 2 2 2" xfId="102"/>
    <cellStyle name="Comma 2 2 2 2" xfId="103"/>
    <cellStyle name="Comma 2 2 2 3" xfId="104"/>
    <cellStyle name="Comma 2 2 2 4" xfId="105"/>
    <cellStyle name="Comma 2 2 3" xfId="106"/>
    <cellStyle name="Comma 2 2 3 2" xfId="107"/>
    <cellStyle name="Comma 2 2 3 3" xfId="108"/>
    <cellStyle name="Comma 2 2 4" xfId="109"/>
    <cellStyle name="Comma 2 3" xfId="110"/>
    <cellStyle name="Comma 2 3 2" xfId="111"/>
    <cellStyle name="Comma 2 3 3" xfId="112"/>
    <cellStyle name="Comma 2 3 4" xfId="113"/>
    <cellStyle name="Comma 2 4" xfId="114"/>
    <cellStyle name="Comma 2 5" xfId="115"/>
    <cellStyle name="Comma 20" xfId="116"/>
    <cellStyle name="Comma 20 2" xfId="117"/>
    <cellStyle name="Comma 20 3" xfId="118"/>
    <cellStyle name="Comma 21" xfId="119"/>
    <cellStyle name="Comma 21 2" xfId="120"/>
    <cellStyle name="Comma 21 3" xfId="121"/>
    <cellStyle name="Comma 22" xfId="122"/>
    <cellStyle name="Comma 22 2" xfId="123"/>
    <cellStyle name="Comma 22 3" xfId="124"/>
    <cellStyle name="Comma 23" xfId="125"/>
    <cellStyle name="Comma 23 2" xfId="126"/>
    <cellStyle name="Comma 23 3" xfId="127"/>
    <cellStyle name="Comma 24" xfId="128"/>
    <cellStyle name="Comma 24 2" xfId="129"/>
    <cellStyle name="Comma 24 3" xfId="130"/>
    <cellStyle name="Comma 25" xfId="131"/>
    <cellStyle name="Comma 25 2" xfId="132"/>
    <cellStyle name="Comma 25 3" xfId="133"/>
    <cellStyle name="Comma 26" xfId="134"/>
    <cellStyle name="Comma 26 2" xfId="135"/>
    <cellStyle name="Comma 26 3" xfId="136"/>
    <cellStyle name="Comma 27" xfId="137"/>
    <cellStyle name="Comma 27 2" xfId="138"/>
    <cellStyle name="Comma 27 3" xfId="139"/>
    <cellStyle name="Comma 28" xfId="140"/>
    <cellStyle name="Comma 28 2" xfId="141"/>
    <cellStyle name="Comma 28 3" xfId="142"/>
    <cellStyle name="Comma 29" xfId="143"/>
    <cellStyle name="Comma 29 2" xfId="144"/>
    <cellStyle name="Comma 29 3" xfId="145"/>
    <cellStyle name="Comma 3" xfId="146"/>
    <cellStyle name="Comma 3 2" xfId="147"/>
    <cellStyle name="Comma 3 3" xfId="148"/>
    <cellStyle name="Comma 30" xfId="149"/>
    <cellStyle name="Comma 30 2" xfId="150"/>
    <cellStyle name="Comma 31" xfId="151"/>
    <cellStyle name="Comma 31 2" xfId="152"/>
    <cellStyle name="Comma 32" xfId="153"/>
    <cellStyle name="Comma 32 2" xfId="154"/>
    <cellStyle name="Comma 33" xfId="155"/>
    <cellStyle name="Comma 33 2" xfId="156"/>
    <cellStyle name="Comma 34" xfId="157"/>
    <cellStyle name="Comma 34 2" xfId="158"/>
    <cellStyle name="Comma 35" xfId="159"/>
    <cellStyle name="Comma 35 2" xfId="160"/>
    <cellStyle name="Comma 36" xfId="161"/>
    <cellStyle name="Comma 36 2" xfId="162"/>
    <cellStyle name="Comma 37" xfId="163"/>
    <cellStyle name="Comma 37 2" xfId="164"/>
    <cellStyle name="Comma 38" xfId="165"/>
    <cellStyle name="Comma 38 2" xfId="166"/>
    <cellStyle name="Comma 39" xfId="167"/>
    <cellStyle name="Comma 39 2" xfId="168"/>
    <cellStyle name="Comma 4" xfId="169"/>
    <cellStyle name="Comma 4 2" xfId="170"/>
    <cellStyle name="Comma 40" xfId="171"/>
    <cellStyle name="Comma 40 2" xfId="172"/>
    <cellStyle name="Comma 41" xfId="173"/>
    <cellStyle name="Comma 41 2" xfId="174"/>
    <cellStyle name="Comma 42" xfId="175"/>
    <cellStyle name="Comma 42 2" xfId="176"/>
    <cellStyle name="Comma 43" xfId="177"/>
    <cellStyle name="Comma 43 2" xfId="178"/>
    <cellStyle name="Comma 44" xfId="179"/>
    <cellStyle name="Comma 45" xfId="180"/>
    <cellStyle name="Comma 46" xfId="181"/>
    <cellStyle name="Comma 47" xfId="182"/>
    <cellStyle name="Comma 48" xfId="183"/>
    <cellStyle name="Comma 49" xfId="184"/>
    <cellStyle name="Comma 5" xfId="185"/>
    <cellStyle name="Comma 5 2" xfId="186"/>
    <cellStyle name="Comma 5 2 2" xfId="187"/>
    <cellStyle name="Comma 5 2 3" xfId="188"/>
    <cellStyle name="Comma 5 2 4" xfId="189"/>
    <cellStyle name="Comma 5 3" xfId="190"/>
    <cellStyle name="Comma 50" xfId="191"/>
    <cellStyle name="Comma 51" xfId="192"/>
    <cellStyle name="Comma 51 2" xfId="193"/>
    <cellStyle name="Comma 52" xfId="194"/>
    <cellStyle name="Comma 53" xfId="195"/>
    <cellStyle name="Comma 6" xfId="196"/>
    <cellStyle name="Comma 6 2" xfId="197"/>
    <cellStyle name="Comma 7" xfId="198"/>
    <cellStyle name="Comma 7 2" xfId="199"/>
    <cellStyle name="Comma 8" xfId="200"/>
    <cellStyle name="Comma 8 2" xfId="201"/>
    <cellStyle name="Comma 9" xfId="202"/>
    <cellStyle name="Comma 9 2" xfId="203"/>
    <cellStyle name="Currency" xfId="204"/>
    <cellStyle name="Currency [0]" xfId="205"/>
    <cellStyle name="Currency [00]" xfId="206"/>
    <cellStyle name="Currency [00] 2" xfId="207"/>
    <cellStyle name="Currency 10" xfId="208"/>
    <cellStyle name="Currency 10 2" xfId="209"/>
    <cellStyle name="Currency 11" xfId="210"/>
    <cellStyle name="Currency 12" xfId="211"/>
    <cellStyle name="Currency 12 2" xfId="212"/>
    <cellStyle name="Currency 13" xfId="213"/>
    <cellStyle name="Currency 13 2" xfId="214"/>
    <cellStyle name="Currency 14" xfId="215"/>
    <cellStyle name="Currency 14 2" xfId="216"/>
    <cellStyle name="Currency 15" xfId="217"/>
    <cellStyle name="Currency 15 2" xfId="218"/>
    <cellStyle name="Currency 15 3" xfId="219"/>
    <cellStyle name="Currency 16" xfId="220"/>
    <cellStyle name="Currency 16 2" xfId="221"/>
    <cellStyle name="Currency 16 3" xfId="222"/>
    <cellStyle name="Currency 17" xfId="223"/>
    <cellStyle name="Currency 17 2" xfId="224"/>
    <cellStyle name="Currency 17 3" xfId="225"/>
    <cellStyle name="Currency 18" xfId="226"/>
    <cellStyle name="Currency 18 2" xfId="227"/>
    <cellStyle name="Currency 18 3" xfId="228"/>
    <cellStyle name="Currency 19" xfId="229"/>
    <cellStyle name="Currency 19 2" xfId="230"/>
    <cellStyle name="Currency 19 3" xfId="231"/>
    <cellStyle name="Currency 2" xfId="232"/>
    <cellStyle name="Currency 2 2" xfId="233"/>
    <cellStyle name="Currency 2 3" xfId="234"/>
    <cellStyle name="Currency 20" xfId="235"/>
    <cellStyle name="Currency 20 2" xfId="236"/>
    <cellStyle name="Currency 20 3" xfId="237"/>
    <cellStyle name="Currency 21" xfId="238"/>
    <cellStyle name="Currency 21 2" xfId="239"/>
    <cellStyle name="Currency 21 3" xfId="240"/>
    <cellStyle name="Currency 22" xfId="241"/>
    <cellStyle name="Currency 22 2" xfId="242"/>
    <cellStyle name="Currency 22 3" xfId="243"/>
    <cellStyle name="Currency 23" xfId="244"/>
    <cellStyle name="Currency 23 2" xfId="245"/>
    <cellStyle name="Currency 23 3" xfId="246"/>
    <cellStyle name="Currency 24" xfId="247"/>
    <cellStyle name="Currency 24 2" xfId="248"/>
    <cellStyle name="Currency 24 3" xfId="249"/>
    <cellStyle name="Currency 25" xfId="250"/>
    <cellStyle name="Currency 25 2" xfId="251"/>
    <cellStyle name="Currency 25 3" xfId="252"/>
    <cellStyle name="Currency 26" xfId="253"/>
    <cellStyle name="Currency 26 2" xfId="254"/>
    <cellStyle name="Currency 26 3" xfId="255"/>
    <cellStyle name="Currency 27" xfId="256"/>
    <cellStyle name="Currency 27 2" xfId="257"/>
    <cellStyle name="Currency 27 3" xfId="258"/>
    <cellStyle name="Currency 28" xfId="259"/>
    <cellStyle name="Currency 28 2" xfId="260"/>
    <cellStyle name="Currency 28 3" xfId="261"/>
    <cellStyle name="Currency 29" xfId="262"/>
    <cellStyle name="Currency 29 2" xfId="263"/>
    <cellStyle name="Currency 29 3" xfId="264"/>
    <cellStyle name="Currency 3" xfId="265"/>
    <cellStyle name="Currency 3 2" xfId="266"/>
    <cellStyle name="Currency 30" xfId="267"/>
    <cellStyle name="Currency 30 2" xfId="268"/>
    <cellStyle name="Currency 31" xfId="269"/>
    <cellStyle name="Currency 31 2" xfId="270"/>
    <cellStyle name="Currency 32" xfId="271"/>
    <cellStyle name="Currency 32 2" xfId="272"/>
    <cellStyle name="Currency 33" xfId="273"/>
    <cellStyle name="Currency 33 2" xfId="274"/>
    <cellStyle name="Currency 34" xfId="275"/>
    <cellStyle name="Currency 34 2" xfId="276"/>
    <cellStyle name="Currency 35" xfId="277"/>
    <cellStyle name="Currency 35 2" xfId="278"/>
    <cellStyle name="Currency 36" xfId="279"/>
    <cellStyle name="Currency 36 2" xfId="280"/>
    <cellStyle name="Currency 37" xfId="281"/>
    <cellStyle name="Currency 37 2" xfId="282"/>
    <cellStyle name="Currency 38" xfId="283"/>
    <cellStyle name="Currency 38 2" xfId="284"/>
    <cellStyle name="Currency 39" xfId="285"/>
    <cellStyle name="Currency 39 2" xfId="286"/>
    <cellStyle name="Currency 4" xfId="287"/>
    <cellStyle name="Currency 4 2" xfId="288"/>
    <cellStyle name="Currency 40" xfId="289"/>
    <cellStyle name="Currency 40 2" xfId="290"/>
    <cellStyle name="Currency 41" xfId="291"/>
    <cellStyle name="Currency 41 2" xfId="292"/>
    <cellStyle name="Currency 42" xfId="293"/>
    <cellStyle name="Currency 42 2" xfId="294"/>
    <cellStyle name="Currency 43" xfId="295"/>
    <cellStyle name="Currency 43 2" xfId="296"/>
    <cellStyle name="Currency 44" xfId="297"/>
    <cellStyle name="Currency 45" xfId="298"/>
    <cellStyle name="Currency 46" xfId="299"/>
    <cellStyle name="Currency 47" xfId="300"/>
    <cellStyle name="Currency 48" xfId="301"/>
    <cellStyle name="Currency 49" xfId="302"/>
    <cellStyle name="Currency 5" xfId="303"/>
    <cellStyle name="Currency 5 2" xfId="304"/>
    <cellStyle name="Currency 50" xfId="305"/>
    <cellStyle name="Currency 51" xfId="306"/>
    <cellStyle name="Currency 51 2" xfId="307"/>
    <cellStyle name="Currency 52" xfId="308"/>
    <cellStyle name="Currency 53" xfId="309"/>
    <cellStyle name="Currency 6" xfId="310"/>
    <cellStyle name="Currency 6 2" xfId="311"/>
    <cellStyle name="Currency 7" xfId="312"/>
    <cellStyle name="Currency 7 2" xfId="313"/>
    <cellStyle name="Currency 8" xfId="314"/>
    <cellStyle name="Currency 8 2" xfId="315"/>
    <cellStyle name="Currency 9" xfId="316"/>
    <cellStyle name="Currency 9 2" xfId="317"/>
    <cellStyle name="Date Short" xfId="318"/>
    <cellStyle name="Date Short 2" xfId="319"/>
    <cellStyle name="DELTA" xfId="320"/>
    <cellStyle name="Enter Currency (0)" xfId="321"/>
    <cellStyle name="Enter Currency (0) 2" xfId="322"/>
    <cellStyle name="Enter Currency (2)" xfId="323"/>
    <cellStyle name="Enter Currency (2) 2" xfId="324"/>
    <cellStyle name="Enter Units (0)" xfId="325"/>
    <cellStyle name="Enter Units (0) 2" xfId="326"/>
    <cellStyle name="Enter Units (1)" xfId="327"/>
    <cellStyle name="Enter Units (1) 2" xfId="328"/>
    <cellStyle name="Enter Units (2)" xfId="329"/>
    <cellStyle name="Enter Units (2) 2" xfId="330"/>
    <cellStyle name="Explanatory Text" xfId="331"/>
    <cellStyle name="Followed Hyperlink" xfId="332"/>
    <cellStyle name="Good" xfId="333"/>
    <cellStyle name="Grey" xfId="334"/>
    <cellStyle name="Grey 2" xfId="335"/>
    <cellStyle name="Header1" xfId="336"/>
    <cellStyle name="Header1 2" xfId="337"/>
    <cellStyle name="Header2" xfId="338"/>
    <cellStyle name="Header2 2" xfId="339"/>
    <cellStyle name="Heading 1" xfId="340"/>
    <cellStyle name="Heading 2" xfId="341"/>
    <cellStyle name="Heading 3" xfId="342"/>
    <cellStyle name="Heading 4" xfId="343"/>
    <cellStyle name="Hyperlink" xfId="344"/>
    <cellStyle name="Hyperlink 2" xfId="345"/>
    <cellStyle name="Hyperlink 2 2" xfId="346"/>
    <cellStyle name="Hyperlink 4" xfId="347"/>
    <cellStyle name="Input" xfId="348"/>
    <cellStyle name="Input [yellow]" xfId="349"/>
    <cellStyle name="Input [yellow] 2" xfId="350"/>
    <cellStyle name="Link Currency (0)" xfId="351"/>
    <cellStyle name="Link Currency (0) 2" xfId="352"/>
    <cellStyle name="Link Currency (2)" xfId="353"/>
    <cellStyle name="Link Currency (2) 2" xfId="354"/>
    <cellStyle name="Link Units (0)" xfId="355"/>
    <cellStyle name="Link Units (0) 2" xfId="356"/>
    <cellStyle name="Link Units (1)" xfId="357"/>
    <cellStyle name="Link Units (1) 2" xfId="358"/>
    <cellStyle name="Link Units (2)" xfId="359"/>
    <cellStyle name="Link Units (2) 2" xfId="360"/>
    <cellStyle name="Linked Cell" xfId="361"/>
    <cellStyle name="Neutral" xfId="362"/>
    <cellStyle name="Normal - Style1" xfId="363"/>
    <cellStyle name="Normal - Style1 2" xfId="364"/>
    <cellStyle name="Normal 19 2" xfId="365"/>
    <cellStyle name="Normal 19 3" xfId="366"/>
    <cellStyle name="Normal 19 4" xfId="367"/>
    <cellStyle name="Normal 19 5" xfId="368"/>
    <cellStyle name="Normal 19 6" xfId="369"/>
    <cellStyle name="Normal 2" xfId="370"/>
    <cellStyle name="Normal 2 2" xfId="371"/>
    <cellStyle name="Normal 2 3" xfId="372"/>
    <cellStyle name="Normal 2 4" xfId="373"/>
    <cellStyle name="Normal 2 5" xfId="374"/>
    <cellStyle name="Normal 2 6" xfId="375"/>
    <cellStyle name="Normal 2 7" xfId="376"/>
    <cellStyle name="Normal 2 8" xfId="377"/>
    <cellStyle name="Normal 256" xfId="378"/>
    <cellStyle name="Normal 256 2" xfId="379"/>
    <cellStyle name="Normal 257" xfId="380"/>
    <cellStyle name="Normal 257 2" xfId="381"/>
    <cellStyle name="Normal 258" xfId="382"/>
    <cellStyle name="Normal 258 2" xfId="383"/>
    <cellStyle name="Normal 259" xfId="384"/>
    <cellStyle name="Normal 259 2" xfId="385"/>
    <cellStyle name="Normal 260" xfId="386"/>
    <cellStyle name="Normal 260 2" xfId="387"/>
    <cellStyle name="Normal 261" xfId="388"/>
    <cellStyle name="Normal 262" xfId="389"/>
    <cellStyle name="Normal 262 2" xfId="390"/>
    <cellStyle name="Normal 263" xfId="391"/>
    <cellStyle name="Normal 263 2" xfId="392"/>
    <cellStyle name="Normal 264" xfId="393"/>
    <cellStyle name="Normal 264 2" xfId="394"/>
    <cellStyle name="Normal 264 3" xfId="395"/>
    <cellStyle name="Normal 265" xfId="396"/>
    <cellStyle name="Normal 265 2" xfId="397"/>
    <cellStyle name="Normal 265 2 2" xfId="398"/>
    <cellStyle name="Normal 265 2 3" xfId="399"/>
    <cellStyle name="Normal 265 3" xfId="400"/>
    <cellStyle name="Normal 265 4" xfId="401"/>
    <cellStyle name="Normal 266" xfId="402"/>
    <cellStyle name="Normal 266 2" xfId="403"/>
    <cellStyle name="Normal 267" xfId="404"/>
    <cellStyle name="Normal 267 2" xfId="405"/>
    <cellStyle name="Normal 267 3" xfId="406"/>
    <cellStyle name="Normal 267 4" xfId="407"/>
    <cellStyle name="Normal 268" xfId="408"/>
    <cellStyle name="Normal 268 2" xfId="409"/>
    <cellStyle name="Normal 268 2 2" xfId="410"/>
    <cellStyle name="Normal 268 2 3" xfId="411"/>
    <cellStyle name="Normal 268 3" xfId="412"/>
    <cellStyle name="Normal 268 4" xfId="413"/>
    <cellStyle name="Normal 269" xfId="414"/>
    <cellStyle name="Normal 269 2" xfId="415"/>
    <cellStyle name="Normal 270" xfId="416"/>
    <cellStyle name="Normal 270 2" xfId="417"/>
    <cellStyle name="Normal 271" xfId="418"/>
    <cellStyle name="Normal 271 2" xfId="419"/>
    <cellStyle name="Normal 271 2 2" xfId="420"/>
    <cellStyle name="Normal 271 2 3" xfId="421"/>
    <cellStyle name="Normal 271 3" xfId="422"/>
    <cellStyle name="Normal 271 4" xfId="423"/>
    <cellStyle name="Normal 272" xfId="424"/>
    <cellStyle name="Normal 272 2" xfId="425"/>
    <cellStyle name="Normal 272 2 2" xfId="426"/>
    <cellStyle name="Normal 272 2 3" xfId="427"/>
    <cellStyle name="Normal 272 3" xfId="428"/>
    <cellStyle name="Normal 272 4" xfId="429"/>
    <cellStyle name="Normal 273" xfId="430"/>
    <cellStyle name="Normal 273 2" xfId="431"/>
    <cellStyle name="Normal 274" xfId="432"/>
    <cellStyle name="Normal 274 2" xfId="433"/>
    <cellStyle name="Normal 274 3" xfId="434"/>
    <cellStyle name="Normal 275" xfId="435"/>
    <cellStyle name="Normal 275 2" xfId="436"/>
    <cellStyle name="Normal 275 3" xfId="437"/>
    <cellStyle name="Normal 275 4" xfId="438"/>
    <cellStyle name="Normal 276" xfId="439"/>
    <cellStyle name="Normal 276 2" xfId="440"/>
    <cellStyle name="Normal 277" xfId="441"/>
    <cellStyle name="Normal 277 2" xfId="442"/>
    <cellStyle name="Normal 277 2 2" xfId="443"/>
    <cellStyle name="Normal 277 3" xfId="444"/>
    <cellStyle name="Normal 278" xfId="445"/>
    <cellStyle name="Normal 278 2" xfId="446"/>
    <cellStyle name="Normal 279" xfId="447"/>
    <cellStyle name="Normal 279 2" xfId="448"/>
    <cellStyle name="Normal 28 2" xfId="449"/>
    <cellStyle name="Normal 280" xfId="450"/>
    <cellStyle name="Normal 280 2" xfId="451"/>
    <cellStyle name="Normal 281" xfId="452"/>
    <cellStyle name="Normal 281 2" xfId="453"/>
    <cellStyle name="Normal 282" xfId="454"/>
    <cellStyle name="Normal 282 2" xfId="455"/>
    <cellStyle name="Normal 283" xfId="456"/>
    <cellStyle name="Normal 283 2" xfId="457"/>
    <cellStyle name="Normal 284" xfId="458"/>
    <cellStyle name="Normal 284 2" xfId="459"/>
    <cellStyle name="Normal 285" xfId="460"/>
    <cellStyle name="Normal 285 2" xfId="461"/>
    <cellStyle name="Normal 286" xfId="462"/>
    <cellStyle name="Normal 286 2" xfId="463"/>
    <cellStyle name="Normal 287" xfId="464"/>
    <cellStyle name="Normal 287 2" xfId="465"/>
    <cellStyle name="Normal 288" xfId="466"/>
    <cellStyle name="Normal 288 2" xfId="467"/>
    <cellStyle name="Normal 289" xfId="468"/>
    <cellStyle name="Normal 289 2" xfId="469"/>
    <cellStyle name="Normal 290" xfId="470"/>
    <cellStyle name="Normal 290 2" xfId="471"/>
    <cellStyle name="Normal 291" xfId="472"/>
    <cellStyle name="Normal 291 2" xfId="473"/>
    <cellStyle name="Normal 292" xfId="474"/>
    <cellStyle name="Normal 292 2" xfId="475"/>
    <cellStyle name="Normal 293" xfId="476"/>
    <cellStyle name="Normal 293 2" xfId="477"/>
    <cellStyle name="Normal 294" xfId="478"/>
    <cellStyle name="Normal 294 2" xfId="479"/>
    <cellStyle name="Normal 295" xfId="480"/>
    <cellStyle name="Normal 295 2" xfId="481"/>
    <cellStyle name="Normal 296" xfId="482"/>
    <cellStyle name="Normal 296 2" xfId="483"/>
    <cellStyle name="Normal 297" xfId="484"/>
    <cellStyle name="Normal 297 2" xfId="485"/>
    <cellStyle name="Normal 298" xfId="486"/>
    <cellStyle name="Normal 298 2" xfId="487"/>
    <cellStyle name="Normal 299" xfId="488"/>
    <cellStyle name="Normal 299 2" xfId="489"/>
    <cellStyle name="Normal 3" xfId="490"/>
    <cellStyle name="Normal 3 2" xfId="491"/>
    <cellStyle name="Normal 30 2" xfId="492"/>
    <cellStyle name="Normal 300" xfId="493"/>
    <cellStyle name="Normal 300 2" xfId="494"/>
    <cellStyle name="Normal 301" xfId="495"/>
    <cellStyle name="Normal 301 2" xfId="496"/>
    <cellStyle name="Normal 302" xfId="497"/>
    <cellStyle name="Normal 302 2" xfId="498"/>
    <cellStyle name="Normal 303" xfId="499"/>
    <cellStyle name="Normal 303 2" xfId="500"/>
    <cellStyle name="Normal 304" xfId="501"/>
    <cellStyle name="Normal 304 2" xfId="502"/>
    <cellStyle name="Normal 305" xfId="503"/>
    <cellStyle name="Normal 305 2" xfId="504"/>
    <cellStyle name="Normal 306" xfId="505"/>
    <cellStyle name="Normal 306 2" xfId="506"/>
    <cellStyle name="Normal 307" xfId="507"/>
    <cellStyle name="Normal 307 2" xfId="508"/>
    <cellStyle name="Normal 308" xfId="509"/>
    <cellStyle name="Normal 308 2" xfId="510"/>
    <cellStyle name="Normal 309" xfId="511"/>
    <cellStyle name="Normal 309 2" xfId="512"/>
    <cellStyle name="Normal 31 2" xfId="513"/>
    <cellStyle name="Normal 31 2 2" xfId="514"/>
    <cellStyle name="Normal 31 3" xfId="515"/>
    <cellStyle name="Normal 31 3 2" xfId="516"/>
    <cellStyle name="Normal 31 4" xfId="517"/>
    <cellStyle name="Normal 31 4 2" xfId="518"/>
    <cellStyle name="Normal 31 5" xfId="519"/>
    <cellStyle name="Normal 31 5 2" xfId="520"/>
    <cellStyle name="Normal 31 6" xfId="521"/>
    <cellStyle name="Normal 31 6 2" xfId="522"/>
    <cellStyle name="Normal 310" xfId="523"/>
    <cellStyle name="Normal 310 2" xfId="524"/>
    <cellStyle name="Normal 311" xfId="525"/>
    <cellStyle name="Normal 311 2" xfId="526"/>
    <cellStyle name="Normal 312" xfId="527"/>
    <cellStyle name="Normal 312 2" xfId="528"/>
    <cellStyle name="Normal 313" xfId="529"/>
    <cellStyle name="Normal 313 2" xfId="530"/>
    <cellStyle name="Normal 314" xfId="531"/>
    <cellStyle name="Normal 314 2" xfId="532"/>
    <cellStyle name="Normal 315" xfId="533"/>
    <cellStyle name="Normal 315 2" xfId="534"/>
    <cellStyle name="Normal 316" xfId="535"/>
    <cellStyle name="Normal 316 2" xfId="536"/>
    <cellStyle name="Normal 317" xfId="537"/>
    <cellStyle name="Normal 317 2" xfId="538"/>
    <cellStyle name="Normal 318" xfId="539"/>
    <cellStyle name="Normal 318 2" xfId="540"/>
    <cellStyle name="Normal 319" xfId="541"/>
    <cellStyle name="Normal 319 2" xfId="542"/>
    <cellStyle name="Normal 32 2" xfId="543"/>
    <cellStyle name="Normal 32 2 2" xfId="544"/>
    <cellStyle name="Normal 32 3" xfId="545"/>
    <cellStyle name="Normal 32 3 2" xfId="546"/>
    <cellStyle name="Normal 32 4" xfId="547"/>
    <cellStyle name="Normal 32 4 2" xfId="548"/>
    <cellStyle name="Normal 32 5" xfId="549"/>
    <cellStyle name="Normal 32 5 2" xfId="550"/>
    <cellStyle name="Normal 32 6" xfId="551"/>
    <cellStyle name="Normal 32 6 2" xfId="552"/>
    <cellStyle name="Normal 320" xfId="553"/>
    <cellStyle name="Normal 320 2" xfId="554"/>
    <cellStyle name="Normal 321" xfId="555"/>
    <cellStyle name="Normal 322" xfId="556"/>
    <cellStyle name="Normal 323" xfId="557"/>
    <cellStyle name="Normal 324" xfId="558"/>
    <cellStyle name="Normal 325" xfId="559"/>
    <cellStyle name="Normal 326" xfId="560"/>
    <cellStyle name="Normal 327" xfId="561"/>
    <cellStyle name="Normal 328" xfId="562"/>
    <cellStyle name="Normal 329" xfId="563"/>
    <cellStyle name="Normal 330" xfId="564"/>
    <cellStyle name="Normal 331" xfId="565"/>
    <cellStyle name="Normal 332" xfId="566"/>
    <cellStyle name="Normal 333" xfId="567"/>
    <cellStyle name="Normal 334" xfId="568"/>
    <cellStyle name="Normal 335" xfId="569"/>
    <cellStyle name="Normal 336" xfId="570"/>
    <cellStyle name="Normal 337" xfId="571"/>
    <cellStyle name="Normal 337 2" xfId="572"/>
    <cellStyle name="Normal 338" xfId="573"/>
    <cellStyle name="Normal 338 2" xfId="574"/>
    <cellStyle name="Normal 4" xfId="575"/>
    <cellStyle name="Normal 4 2" xfId="576"/>
    <cellStyle name="Normal 5" xfId="577"/>
    <cellStyle name="Normal 6" xfId="578"/>
    <cellStyle name="Normal 7" xfId="579"/>
    <cellStyle name="Normal 8" xfId="580"/>
    <cellStyle name="Note" xfId="581"/>
    <cellStyle name="Note 10" xfId="582"/>
    <cellStyle name="Note 10 2" xfId="583"/>
    <cellStyle name="Note 10 2 2" xfId="584"/>
    <cellStyle name="Note 10 2 2 2" xfId="585"/>
    <cellStyle name="Note 10 2 2 3" xfId="586"/>
    <cellStyle name="Note 10 2 2 4" xfId="587"/>
    <cellStyle name="Note 10 3" xfId="588"/>
    <cellStyle name="Note 10 4" xfId="589"/>
    <cellStyle name="Note 11" xfId="590"/>
    <cellStyle name="Note 11 2" xfId="591"/>
    <cellStyle name="Note 11 2 2" xfId="592"/>
    <cellStyle name="Note 11 2 2 2" xfId="593"/>
    <cellStyle name="Note 11 2 2 3" xfId="594"/>
    <cellStyle name="Note 11 2 2 4" xfId="595"/>
    <cellStyle name="Note 11 3" xfId="596"/>
    <cellStyle name="Note 11 4" xfId="597"/>
    <cellStyle name="Note 12" xfId="598"/>
    <cellStyle name="Note 12 2" xfId="599"/>
    <cellStyle name="Note 12 2 2" xfId="600"/>
    <cellStyle name="Note 12 2 2 2" xfId="601"/>
    <cellStyle name="Note 12 2 2 3" xfId="602"/>
    <cellStyle name="Note 12 2 2 4" xfId="603"/>
    <cellStyle name="Note 12 3" xfId="604"/>
    <cellStyle name="Note 12 4" xfId="605"/>
    <cellStyle name="Note 13" xfId="606"/>
    <cellStyle name="Note 13 2" xfId="607"/>
    <cellStyle name="Note 13 2 2" xfId="608"/>
    <cellStyle name="Note 13 2 2 2" xfId="609"/>
    <cellStyle name="Note 13 2 2 3" xfId="610"/>
    <cellStyle name="Note 13 2 2 4" xfId="611"/>
    <cellStyle name="Note 13 3" xfId="612"/>
    <cellStyle name="Note 13 4" xfId="613"/>
    <cellStyle name="Note 14" xfId="614"/>
    <cellStyle name="Note 14 2" xfId="615"/>
    <cellStyle name="Note 14 2 2" xfId="616"/>
    <cellStyle name="Note 14 2 2 2" xfId="617"/>
    <cellStyle name="Note 14 2 2 3" xfId="618"/>
    <cellStyle name="Note 14 2 2 4" xfId="619"/>
    <cellStyle name="Note 14 3" xfId="620"/>
    <cellStyle name="Note 14 4" xfId="621"/>
    <cellStyle name="Note 15" xfId="622"/>
    <cellStyle name="Note 15 2" xfId="623"/>
    <cellStyle name="Note 15 2 2" xfId="624"/>
    <cellStyle name="Note 15 2 2 2" xfId="625"/>
    <cellStyle name="Note 15 2 2 3" xfId="626"/>
    <cellStyle name="Note 15 2 2 4" xfId="627"/>
    <cellStyle name="Note 15 3" xfId="628"/>
    <cellStyle name="Note 15 4" xfId="629"/>
    <cellStyle name="Note 16" xfId="630"/>
    <cellStyle name="Note 16 2" xfId="631"/>
    <cellStyle name="Note 16 2 2" xfId="632"/>
    <cellStyle name="Note 16 2 2 2" xfId="633"/>
    <cellStyle name="Note 16 2 2 3" xfId="634"/>
    <cellStyle name="Note 16 2 2 4" xfId="635"/>
    <cellStyle name="Note 16 3" xfId="636"/>
    <cellStyle name="Note 16 4" xfId="637"/>
    <cellStyle name="Note 17" xfId="638"/>
    <cellStyle name="Note 17 2" xfId="639"/>
    <cellStyle name="Note 17 2 2" xfId="640"/>
    <cellStyle name="Note 17 2 2 2" xfId="641"/>
    <cellStyle name="Note 17 2 2 3" xfId="642"/>
    <cellStyle name="Note 17 2 2 4" xfId="643"/>
    <cellStyle name="Note 17 3" xfId="644"/>
    <cellStyle name="Note 17 4" xfId="645"/>
    <cellStyle name="Note 18" xfId="646"/>
    <cellStyle name="Note 18 2" xfId="647"/>
    <cellStyle name="Note 18 2 2" xfId="648"/>
    <cellStyle name="Note 18 2 2 2" xfId="649"/>
    <cellStyle name="Note 18 2 2 3" xfId="650"/>
    <cellStyle name="Note 18 2 2 4" xfId="651"/>
    <cellStyle name="Note 18 3" xfId="652"/>
    <cellStyle name="Note 18 4" xfId="653"/>
    <cellStyle name="Note 19" xfId="654"/>
    <cellStyle name="Note 19 2" xfId="655"/>
    <cellStyle name="Note 19 2 2" xfId="656"/>
    <cellStyle name="Note 19 2 2 2" xfId="657"/>
    <cellStyle name="Note 19 2 2 3" xfId="658"/>
    <cellStyle name="Note 19 2 2 4" xfId="659"/>
    <cellStyle name="Note 19 3" xfId="660"/>
    <cellStyle name="Note 19 4" xfId="661"/>
    <cellStyle name="Note 2" xfId="662"/>
    <cellStyle name="Note 2 2" xfId="663"/>
    <cellStyle name="Note 2 2 2" xfId="664"/>
    <cellStyle name="Note 2 2 2 2" xfId="665"/>
    <cellStyle name="Note 2 2 2 3" xfId="666"/>
    <cellStyle name="Note 2 2 2 4" xfId="667"/>
    <cellStyle name="Note 2 3" xfId="668"/>
    <cellStyle name="Note 2 4" xfId="669"/>
    <cellStyle name="Note 20" xfId="670"/>
    <cellStyle name="Note 20 2" xfId="671"/>
    <cellStyle name="Note 20 2 2" xfId="672"/>
    <cellStyle name="Note 20 2 2 2" xfId="673"/>
    <cellStyle name="Note 20 2 2 3" xfId="674"/>
    <cellStyle name="Note 20 2 2 4" xfId="675"/>
    <cellStyle name="Note 20 3" xfId="676"/>
    <cellStyle name="Note 20 4" xfId="677"/>
    <cellStyle name="Note 21" xfId="678"/>
    <cellStyle name="Note 21 2" xfId="679"/>
    <cellStyle name="Note 21 2 2" xfId="680"/>
    <cellStyle name="Note 21 2 2 2" xfId="681"/>
    <cellStyle name="Note 21 2 2 3" xfId="682"/>
    <cellStyle name="Note 21 2 2 4" xfId="683"/>
    <cellStyle name="Note 21 3" xfId="684"/>
    <cellStyle name="Note 21 4" xfId="685"/>
    <cellStyle name="Note 22" xfId="686"/>
    <cellStyle name="Note 22 2" xfId="687"/>
    <cellStyle name="Note 22 2 2" xfId="688"/>
    <cellStyle name="Note 22 2 2 2" xfId="689"/>
    <cellStyle name="Note 22 2 2 3" xfId="690"/>
    <cellStyle name="Note 22 2 2 4" xfId="691"/>
    <cellStyle name="Note 22 3" xfId="692"/>
    <cellStyle name="Note 22 4" xfId="693"/>
    <cellStyle name="Note 23" xfId="694"/>
    <cellStyle name="Note 23 2" xfId="695"/>
    <cellStyle name="Note 23 2 2" xfId="696"/>
    <cellStyle name="Note 23 2 2 2" xfId="697"/>
    <cellStyle name="Note 23 2 2 3" xfId="698"/>
    <cellStyle name="Note 23 2 2 4" xfId="699"/>
    <cellStyle name="Note 23 3" xfId="700"/>
    <cellStyle name="Note 23 4" xfId="701"/>
    <cellStyle name="Note 24" xfId="702"/>
    <cellStyle name="Note 24 2" xfId="703"/>
    <cellStyle name="Note 24 2 2" xfId="704"/>
    <cellStyle name="Note 24 2 2 2" xfId="705"/>
    <cellStyle name="Note 24 2 2 3" xfId="706"/>
    <cellStyle name="Note 24 2 2 4" xfId="707"/>
    <cellStyle name="Note 24 3" xfId="708"/>
    <cellStyle name="Note 24 4" xfId="709"/>
    <cellStyle name="Note 25" xfId="710"/>
    <cellStyle name="Note 25 2" xfId="711"/>
    <cellStyle name="Note 25 2 2" xfId="712"/>
    <cellStyle name="Note 25 2 2 2" xfId="713"/>
    <cellStyle name="Note 25 2 2 3" xfId="714"/>
    <cellStyle name="Note 25 2 2 4" xfId="715"/>
    <cellStyle name="Note 25 3" xfId="716"/>
    <cellStyle name="Note 25 4" xfId="717"/>
    <cellStyle name="Note 26" xfId="718"/>
    <cellStyle name="Note 26 2" xfId="719"/>
    <cellStyle name="Note 26 2 2" xfId="720"/>
    <cellStyle name="Note 26 2 2 2" xfId="721"/>
    <cellStyle name="Note 26 2 2 3" xfId="722"/>
    <cellStyle name="Note 26 2 2 4" xfId="723"/>
    <cellStyle name="Note 26 3" xfId="724"/>
    <cellStyle name="Note 26 4" xfId="725"/>
    <cellStyle name="Note 27" xfId="726"/>
    <cellStyle name="Note 27 2" xfId="727"/>
    <cellStyle name="Note 27 2 2" xfId="728"/>
    <cellStyle name="Note 27 2 2 2" xfId="729"/>
    <cellStyle name="Note 27 2 2 3" xfId="730"/>
    <cellStyle name="Note 27 2 2 4" xfId="731"/>
    <cellStyle name="Note 27 3" xfId="732"/>
    <cellStyle name="Note 27 4" xfId="733"/>
    <cellStyle name="Note 28" xfId="734"/>
    <cellStyle name="Note 29" xfId="735"/>
    <cellStyle name="Note 3" xfId="736"/>
    <cellStyle name="Note 3 2" xfId="737"/>
    <cellStyle name="Note 3 2 2" xfId="738"/>
    <cellStyle name="Note 3 2 2 2" xfId="739"/>
    <cellStyle name="Note 3 2 2 3" xfId="740"/>
    <cellStyle name="Note 3 2 2 4" xfId="741"/>
    <cellStyle name="Note 3 3" xfId="742"/>
    <cellStyle name="Note 3 4" xfId="743"/>
    <cellStyle name="Note 4" xfId="744"/>
    <cellStyle name="Note 4 2" xfId="745"/>
    <cellStyle name="Note 4 2 2" xfId="746"/>
    <cellStyle name="Note 4 2 2 2" xfId="747"/>
    <cellStyle name="Note 4 2 2 3" xfId="748"/>
    <cellStyle name="Note 4 2 2 4" xfId="749"/>
    <cellStyle name="Note 4 3" xfId="750"/>
    <cellStyle name="Note 4 4" xfId="751"/>
    <cellStyle name="Note 5" xfId="752"/>
    <cellStyle name="Note 5 2" xfId="753"/>
    <cellStyle name="Note 5 2 2" xfId="754"/>
    <cellStyle name="Note 5 2 2 2" xfId="755"/>
    <cellStyle name="Note 5 2 2 3" xfId="756"/>
    <cellStyle name="Note 5 2 2 4" xfId="757"/>
    <cellStyle name="Note 5 3" xfId="758"/>
    <cellStyle name="Note 5 4" xfId="759"/>
    <cellStyle name="Note 6" xfId="760"/>
    <cellStyle name="Note 6 2" xfId="761"/>
    <cellStyle name="Note 6 2 2" xfId="762"/>
    <cellStyle name="Note 6 2 2 2" xfId="763"/>
    <cellStyle name="Note 6 2 2 3" xfId="764"/>
    <cellStyle name="Note 6 2 2 4" xfId="765"/>
    <cellStyle name="Note 6 3" xfId="766"/>
    <cellStyle name="Note 6 4" xfId="767"/>
    <cellStyle name="Note 7" xfId="768"/>
    <cellStyle name="Note 7 2" xfId="769"/>
    <cellStyle name="Note 7 2 2" xfId="770"/>
    <cellStyle name="Note 7 2 2 2" xfId="771"/>
    <cellStyle name="Note 7 2 2 3" xfId="772"/>
    <cellStyle name="Note 7 2 2 4" xfId="773"/>
    <cellStyle name="Note 7 3" xfId="774"/>
    <cellStyle name="Note 7 4" xfId="775"/>
    <cellStyle name="Note 8" xfId="776"/>
    <cellStyle name="Note 8 2" xfId="777"/>
    <cellStyle name="Note 8 2 2" xfId="778"/>
    <cellStyle name="Note 8 2 2 2" xfId="779"/>
    <cellStyle name="Note 8 2 2 3" xfId="780"/>
    <cellStyle name="Note 8 2 2 4" xfId="781"/>
    <cellStyle name="Note 8 3" xfId="782"/>
    <cellStyle name="Note 8 4" xfId="783"/>
    <cellStyle name="Note 9" xfId="784"/>
    <cellStyle name="Note 9 2" xfId="785"/>
    <cellStyle name="Note 9 2 2" xfId="786"/>
    <cellStyle name="Note 9 2 2 2" xfId="787"/>
    <cellStyle name="Note 9 2 2 3" xfId="788"/>
    <cellStyle name="Note 9 2 2 4" xfId="789"/>
    <cellStyle name="Note 9 3" xfId="790"/>
    <cellStyle name="Note 9 4" xfId="791"/>
    <cellStyle name="Output" xfId="792"/>
    <cellStyle name="Percent" xfId="793"/>
    <cellStyle name="Percent [0]" xfId="794"/>
    <cellStyle name="Percent [0] 2" xfId="795"/>
    <cellStyle name="Percent [00]" xfId="796"/>
    <cellStyle name="Percent [00] 2" xfId="797"/>
    <cellStyle name="Percent [2]" xfId="798"/>
    <cellStyle name="Percent [2] 2" xfId="799"/>
    <cellStyle name="Percent 10" xfId="800"/>
    <cellStyle name="Percent 11" xfId="801"/>
    <cellStyle name="Percent 11 2" xfId="802"/>
    <cellStyle name="Percent 12" xfId="803"/>
    <cellStyle name="Percent 12 2" xfId="804"/>
    <cellStyle name="Percent 13" xfId="805"/>
    <cellStyle name="Percent 13 2" xfId="806"/>
    <cellStyle name="Percent 14" xfId="807"/>
    <cellStyle name="Percent 14 2" xfId="808"/>
    <cellStyle name="Percent 14 3" xfId="809"/>
    <cellStyle name="Percent 15" xfId="810"/>
    <cellStyle name="Percent 15 2" xfId="811"/>
    <cellStyle name="Percent 16" xfId="812"/>
    <cellStyle name="Percent 16 2" xfId="813"/>
    <cellStyle name="Percent 17" xfId="814"/>
    <cellStyle name="Percent 17 2" xfId="815"/>
    <cellStyle name="Percent 18" xfId="816"/>
    <cellStyle name="Percent 18 2" xfId="817"/>
    <cellStyle name="Percent 19" xfId="818"/>
    <cellStyle name="Percent 19 2" xfId="819"/>
    <cellStyle name="Percent 2" xfId="820"/>
    <cellStyle name="Percent 2 2" xfId="821"/>
    <cellStyle name="Percent 2 3" xfId="822"/>
    <cellStyle name="Percent 2 4" xfId="823"/>
    <cellStyle name="Percent 20" xfId="824"/>
    <cellStyle name="Percent 20 2" xfId="825"/>
    <cellStyle name="Percent 21" xfId="826"/>
    <cellStyle name="Percent 21 2" xfId="827"/>
    <cellStyle name="Percent 22" xfId="828"/>
    <cellStyle name="Percent 22 2" xfId="829"/>
    <cellStyle name="Percent 23" xfId="830"/>
    <cellStyle name="Percent 23 2" xfId="831"/>
    <cellStyle name="Percent 24" xfId="832"/>
    <cellStyle name="Percent 24 2" xfId="833"/>
    <cellStyle name="Percent 25" xfId="834"/>
    <cellStyle name="Percent 25 2" xfId="835"/>
    <cellStyle name="Percent 26" xfId="836"/>
    <cellStyle name="Percent 26 2" xfId="837"/>
    <cellStyle name="Percent 27" xfId="838"/>
    <cellStyle name="Percent 27 2" xfId="839"/>
    <cellStyle name="Percent 28" xfId="840"/>
    <cellStyle name="Percent 29" xfId="841"/>
    <cellStyle name="Percent 3" xfId="842"/>
    <cellStyle name="Percent 3 2" xfId="843"/>
    <cellStyle name="Percent 3 3" xfId="844"/>
    <cellStyle name="Percent 30" xfId="845"/>
    <cellStyle name="Percent 31" xfId="846"/>
    <cellStyle name="Percent 32" xfId="847"/>
    <cellStyle name="Percent 4" xfId="848"/>
    <cellStyle name="Percent 4 2" xfId="849"/>
    <cellStyle name="Percent 5" xfId="850"/>
    <cellStyle name="Percent 5 2" xfId="851"/>
    <cellStyle name="Percent 6" xfId="852"/>
    <cellStyle name="Percent 6 2" xfId="853"/>
    <cellStyle name="Percent 7" xfId="854"/>
    <cellStyle name="Percent 7 2" xfId="855"/>
    <cellStyle name="Percent 8" xfId="856"/>
    <cellStyle name="Percent 8 2" xfId="857"/>
    <cellStyle name="Percent 9" xfId="858"/>
    <cellStyle name="Percent 9 2" xfId="859"/>
    <cellStyle name="PrePop Currency (0)" xfId="860"/>
    <cellStyle name="PrePop Currency (0) 2" xfId="861"/>
    <cellStyle name="PrePop Currency (2)" xfId="862"/>
    <cellStyle name="PrePop Currency (2) 2" xfId="863"/>
    <cellStyle name="PrePop Units (0)" xfId="864"/>
    <cellStyle name="PrePop Units (0) 2" xfId="865"/>
    <cellStyle name="PrePop Units (1)" xfId="866"/>
    <cellStyle name="PrePop Units (1) 2" xfId="867"/>
    <cellStyle name="PrePop Units (2)" xfId="868"/>
    <cellStyle name="PrePop Units (2) 2" xfId="869"/>
    <cellStyle name="Text Indent A" xfId="870"/>
    <cellStyle name="Text Indent A 2" xfId="871"/>
    <cellStyle name="Text Indent B" xfId="872"/>
    <cellStyle name="Text Indent B 2" xfId="873"/>
    <cellStyle name="Text Indent C" xfId="874"/>
    <cellStyle name="Text Indent C 2" xfId="875"/>
    <cellStyle name="Title" xfId="876"/>
    <cellStyle name="Total" xfId="877"/>
    <cellStyle name="Warning Text" xfId="8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J21"/>
  <sheetViews>
    <sheetView tabSelected="1" zoomScalePageLayoutView="0" workbookViewId="0" topLeftCell="A1">
      <selection activeCell="L20" sqref="L20"/>
    </sheetView>
  </sheetViews>
  <sheetFormatPr defaultColWidth="9.140625" defaultRowHeight="15"/>
  <cols>
    <col min="12" max="19" width="22.57421875" style="0" customWidth="1"/>
    <col min="20" max="25" width="22.57421875" style="0" hidden="1" customWidth="1"/>
    <col min="26" max="26" width="0" style="0" hidden="1" customWidth="1"/>
    <col min="27" max="27" width="25.7109375" style="0" hidden="1" customWidth="1"/>
    <col min="28" max="28" width="0" style="0" hidden="1" customWidth="1"/>
    <col min="29" max="29" width="25.7109375" style="0" hidden="1" customWidth="1"/>
    <col min="30" max="30" width="9.140625" style="0" hidden="1" customWidth="1"/>
    <col min="31" max="31" width="25.7109375" style="0" hidden="1" customWidth="1"/>
    <col min="32" max="32" width="9.140625" style="0" hidden="1" customWidth="1"/>
    <col min="33" max="33" width="25.7109375" style="0" hidden="1" customWidth="1"/>
    <col min="34" max="34" width="9.140625" style="0" hidden="1" customWidth="1"/>
    <col min="35" max="35" width="25.7109375" style="0" hidden="1" customWidth="1"/>
    <col min="36" max="36" width="9.140625" style="0" hidden="1" customWidth="1"/>
    <col min="37" max="37" width="25.7109375" style="0" hidden="1" customWidth="1"/>
    <col min="38" max="38" width="9.140625" style="0" hidden="1" customWidth="1"/>
    <col min="39" max="39" width="25.7109375" style="0" hidden="1" customWidth="1"/>
    <col min="40" max="40" width="9.140625" style="0" hidden="1" customWidth="1"/>
    <col min="41" max="41" width="25.7109375" style="0" hidden="1" customWidth="1"/>
    <col min="42" max="42" width="9.140625" style="0" hidden="1" customWidth="1"/>
    <col min="43" max="43" width="25.7109375" style="0" hidden="1" customWidth="1"/>
    <col min="44" max="44" width="9.140625" style="0" hidden="1" customWidth="1"/>
    <col min="45" max="45" width="25.7109375" style="0" hidden="1" customWidth="1"/>
    <col min="46" max="46" width="9.140625" style="0" hidden="1" customWidth="1"/>
    <col min="47" max="47" width="25.7109375" style="0" hidden="1" customWidth="1"/>
    <col min="48" max="48" width="9.140625" style="0" hidden="1" customWidth="1"/>
    <col min="49" max="49" width="25.7109375" style="0" hidden="1" customWidth="1"/>
    <col min="50" max="50" width="9.140625" style="0" hidden="1" customWidth="1"/>
    <col min="51" max="51" width="25.7109375" style="0" hidden="1" customWidth="1"/>
    <col min="52" max="52" width="9.140625" style="0" hidden="1" customWidth="1"/>
    <col min="53" max="53" width="25.7109375" style="0" hidden="1" customWidth="1"/>
    <col min="54" max="54" width="9.140625" style="0" hidden="1" customWidth="1"/>
    <col min="55" max="55" width="25.7109375" style="0" hidden="1" customWidth="1"/>
    <col min="56" max="56" width="9.140625" style="0" customWidth="1"/>
    <col min="57" max="57" width="25.7109375" style="0" customWidth="1"/>
    <col min="58" max="58" width="9.140625" style="0" customWidth="1"/>
    <col min="59" max="59" width="25.7109375" style="0" customWidth="1"/>
    <col min="60" max="60" width="9.140625" style="0" customWidth="1"/>
    <col min="61" max="61" width="25.7109375" style="0" customWidth="1"/>
    <col min="62" max="62" width="7.28125" style="0" customWidth="1"/>
    <col min="63" max="63" width="25.7109375" style="0" customWidth="1"/>
    <col min="64" max="64" width="7.28125" style="0" customWidth="1"/>
    <col min="65" max="65" width="25.7109375" style="0" customWidth="1"/>
    <col min="66" max="66" width="9.140625" style="0" customWidth="1"/>
    <col min="67" max="67" width="25.7109375" style="0" customWidth="1"/>
    <col min="68" max="68" width="9.140625" style="0" customWidth="1"/>
    <col min="69" max="69" width="25.7109375" style="0" customWidth="1"/>
    <col min="70" max="70" width="9.140625" style="0" customWidth="1"/>
    <col min="71" max="71" width="25.7109375" style="0" customWidth="1"/>
    <col min="72" max="72" width="9.140625" style="0" customWidth="1"/>
    <col min="73" max="73" width="25.7109375" style="0" customWidth="1"/>
    <col min="74" max="74" width="9.140625" style="0" customWidth="1"/>
    <col min="75" max="75" width="25.7109375" style="0" customWidth="1"/>
    <col min="76" max="76" width="9.140625" style="0" customWidth="1"/>
    <col min="77" max="77" width="25.7109375" style="0" customWidth="1"/>
    <col min="78" max="78" width="9.140625" style="0" customWidth="1"/>
    <col min="79" max="79" width="25.7109375" style="0" customWidth="1"/>
    <col min="80" max="80" width="9.140625" style="0" customWidth="1"/>
    <col min="81" max="81" width="25.7109375" style="0" customWidth="1"/>
    <col min="82" max="82" width="9.140625" style="0" customWidth="1"/>
    <col min="83" max="83" width="25.7109375" style="0" customWidth="1"/>
    <col min="84" max="84" width="7.28125" style="0" customWidth="1"/>
    <col min="85" max="85" width="25.7109375" style="0" customWidth="1"/>
    <col min="86" max="86" width="9.140625" style="0" customWidth="1"/>
    <col min="87" max="87" width="25.7109375" style="0" customWidth="1"/>
    <col min="88" max="88" width="9.140625" style="0" customWidth="1"/>
    <col min="89" max="89" width="25.7109375" style="0" customWidth="1"/>
    <col min="90" max="90" width="9.140625" style="0" customWidth="1"/>
    <col min="91" max="91" width="25.7109375" style="0" customWidth="1"/>
    <col min="92" max="92" width="9.140625" style="0" customWidth="1"/>
    <col min="93" max="93" width="25.7109375" style="0" customWidth="1"/>
    <col min="94" max="94" width="9.140625" style="0" customWidth="1"/>
    <col min="95" max="95" width="25.7109375" style="0" customWidth="1"/>
    <col min="96" max="96" width="9.140625" style="0" customWidth="1"/>
    <col min="97" max="97" width="25.7109375" style="0" customWidth="1"/>
    <col min="98" max="98" width="10.7109375" style="0" customWidth="1"/>
    <col min="99" max="99" width="25.57421875" style="0" customWidth="1"/>
    <col min="100" max="100" width="9.140625" style="0" customWidth="1"/>
    <col min="101" max="101" width="25.7109375" style="0" customWidth="1"/>
    <col min="102" max="102" width="9.140625" style="0" customWidth="1"/>
    <col min="103" max="103" width="25.7109375" style="0" customWidth="1"/>
    <col min="104" max="104" width="8.140625" style="0" customWidth="1"/>
    <col min="105" max="105" width="24.28125" style="0" customWidth="1"/>
    <col min="106" max="106" width="8.00390625" style="0" customWidth="1"/>
    <col min="107" max="107" width="22.28125" style="0" customWidth="1"/>
    <col min="108" max="108" width="7.421875" style="0" customWidth="1"/>
    <col min="109" max="109" width="24.00390625" style="0" customWidth="1"/>
    <col min="110" max="110" width="8.140625" style="0" customWidth="1"/>
    <col min="111" max="111" width="25.140625" style="0" customWidth="1"/>
    <col min="112" max="112" width="2.57421875" style="0" customWidth="1"/>
    <col min="113" max="113" width="9.140625" style="0" customWidth="1"/>
    <col min="114" max="114" width="25.140625" style="0" customWidth="1"/>
    <col min="115" max="115" width="3.28125" style="0" customWidth="1"/>
    <col min="116" max="116" width="11.00390625" style="0" customWidth="1"/>
    <col min="117" max="117" width="25.57421875" style="0" customWidth="1"/>
    <col min="118" max="118" width="3.28125" style="0" customWidth="1"/>
    <col min="119" max="119" width="9.140625" style="0" customWidth="1"/>
    <col min="120" max="120" width="26.7109375" style="0" customWidth="1"/>
    <col min="121" max="121" width="3.7109375" style="0" customWidth="1"/>
    <col min="122" max="122" width="9.140625" style="0" customWidth="1"/>
    <col min="123" max="123" width="25.7109375" style="0" customWidth="1"/>
    <col min="124" max="124" width="3.28125" style="0" customWidth="1"/>
    <col min="125" max="125" width="9.140625" style="0" customWidth="1"/>
    <col min="126" max="126" width="25.7109375" style="0" customWidth="1"/>
    <col min="127" max="127" width="2.7109375" style="0" customWidth="1"/>
    <col min="128" max="128" width="9.140625" style="0" customWidth="1"/>
    <col min="129" max="129" width="25.7109375" style="0" customWidth="1"/>
    <col min="130" max="130" width="2.28125" style="0" customWidth="1"/>
    <col min="131" max="131" width="9.140625" style="0" customWidth="1"/>
    <col min="132" max="132" width="25.7109375" style="0" customWidth="1"/>
    <col min="133" max="133" width="2.28125" style="0" customWidth="1"/>
    <col min="134" max="134" width="11.28125" style="0" customWidth="1"/>
    <col min="135" max="135" width="25.7109375" style="0" customWidth="1"/>
    <col min="136" max="136" width="2.28125" style="0" customWidth="1"/>
    <col min="137" max="137" width="9.140625" style="0" customWidth="1"/>
    <col min="138" max="138" width="25.7109375" style="0" customWidth="1"/>
    <col min="139" max="139" width="2.140625" style="0" customWidth="1"/>
    <col min="140" max="140" width="9.140625" style="0" customWidth="1"/>
    <col min="141" max="141" width="25.7109375" style="0" customWidth="1"/>
    <col min="142" max="142" width="2.140625" style="0" customWidth="1"/>
    <col min="143" max="143" width="9.140625" style="0" customWidth="1"/>
    <col min="144" max="145" width="25.7109375" style="0" customWidth="1"/>
    <col min="146" max="160" width="9.140625" style="0" customWidth="1"/>
  </cols>
  <sheetData>
    <row r="1" ht="15">
      <c r="A1" s="21" t="s">
        <v>201</v>
      </c>
    </row>
    <row r="3" ht="15">
      <c r="A3" s="1" t="s">
        <v>0</v>
      </c>
    </row>
    <row r="5" ht="15">
      <c r="A5" s="1" t="s">
        <v>1</v>
      </c>
    </row>
    <row r="6" spans="1:47" ht="15">
      <c r="A6" s="1"/>
      <c r="B6" s="1" t="s">
        <v>247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166" s="15" customFormat="1" ht="20.25" customHeight="1">
      <c r="A8" s="14"/>
      <c r="B8" s="14"/>
      <c r="C8" s="14"/>
      <c r="D8" s="14"/>
      <c r="E8" s="14"/>
      <c r="F8" s="14"/>
      <c r="G8" s="14"/>
      <c r="H8" s="14"/>
      <c r="I8" s="14"/>
      <c r="J8" s="14"/>
      <c r="K8" s="14"/>
      <c r="L8" s="181"/>
      <c r="M8" s="179" t="s">
        <v>265</v>
      </c>
      <c r="N8" s="181"/>
      <c r="O8" s="179" t="s">
        <v>264</v>
      </c>
      <c r="P8" s="181"/>
      <c r="Q8" s="179" t="s">
        <v>263</v>
      </c>
      <c r="R8" s="181"/>
      <c r="S8" s="179" t="s">
        <v>262</v>
      </c>
      <c r="T8" s="179"/>
      <c r="U8" s="179" t="s">
        <v>261</v>
      </c>
      <c r="V8" s="181"/>
      <c r="W8" s="179" t="s">
        <v>260</v>
      </c>
      <c r="X8" s="181"/>
      <c r="Y8" s="179" t="s">
        <v>259</v>
      </c>
      <c r="Z8" s="181"/>
      <c r="AA8" s="179" t="s">
        <v>258</v>
      </c>
      <c r="AB8" s="181"/>
      <c r="AC8" s="179" t="s">
        <v>257</v>
      </c>
      <c r="AD8" s="181"/>
      <c r="AE8" s="179" t="s">
        <v>256</v>
      </c>
      <c r="AF8" s="181"/>
      <c r="AG8" s="179" t="s">
        <v>255</v>
      </c>
      <c r="AH8" s="181"/>
      <c r="AI8" s="179" t="s">
        <v>254</v>
      </c>
      <c r="AJ8" s="181"/>
      <c r="AK8" s="179" t="s">
        <v>253</v>
      </c>
      <c r="AL8" s="181"/>
      <c r="AM8" s="179" t="s">
        <v>252</v>
      </c>
      <c r="AN8" s="181"/>
      <c r="AO8" s="179" t="s">
        <v>251</v>
      </c>
      <c r="AP8" s="181"/>
      <c r="AQ8" s="179" t="s">
        <v>250</v>
      </c>
      <c r="AR8" s="181"/>
      <c r="AS8" s="179" t="s">
        <v>249</v>
      </c>
      <c r="AT8" s="181"/>
      <c r="AU8" s="179" t="s">
        <v>248</v>
      </c>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row>
    <row r="9" spans="1:47" ht="21.75" customHeight="1">
      <c r="A9" s="1"/>
      <c r="B9" s="1"/>
      <c r="C9" s="1"/>
      <c r="D9" s="1"/>
      <c r="E9" s="1"/>
      <c r="F9" s="1"/>
      <c r="G9" s="1"/>
      <c r="H9" s="1"/>
      <c r="I9" s="1"/>
      <c r="J9" s="1"/>
      <c r="K9" s="1"/>
      <c r="L9" s="16"/>
      <c r="M9" s="16" t="s">
        <v>6</v>
      </c>
      <c r="N9" s="16"/>
      <c r="O9" s="16" t="s">
        <v>6</v>
      </c>
      <c r="P9" s="16"/>
      <c r="Q9" s="16" t="s">
        <v>6</v>
      </c>
      <c r="R9" s="16"/>
      <c r="S9" s="16" t="s">
        <v>6</v>
      </c>
      <c r="T9" s="16"/>
      <c r="U9" s="16" t="s">
        <v>6</v>
      </c>
      <c r="V9" s="16"/>
      <c r="W9" s="16" t="s">
        <v>6</v>
      </c>
      <c r="X9" s="16"/>
      <c r="Y9" s="16" t="s">
        <v>6</v>
      </c>
      <c r="Z9" s="16"/>
      <c r="AA9" s="16" t="s">
        <v>6</v>
      </c>
      <c r="AB9" s="16"/>
      <c r="AC9" s="16" t="s">
        <v>6</v>
      </c>
      <c r="AD9" s="16"/>
      <c r="AE9" s="16" t="s">
        <v>6</v>
      </c>
      <c r="AF9" s="16"/>
      <c r="AG9" s="16" t="s">
        <v>6</v>
      </c>
      <c r="AH9" s="16"/>
      <c r="AI9" s="16" t="s">
        <v>6</v>
      </c>
      <c r="AJ9" s="16"/>
      <c r="AK9" s="16" t="s">
        <v>6</v>
      </c>
      <c r="AL9" s="16"/>
      <c r="AM9" s="16" t="s">
        <v>6</v>
      </c>
      <c r="AN9" s="16"/>
      <c r="AO9" s="16" t="s">
        <v>6</v>
      </c>
      <c r="AP9" s="16"/>
      <c r="AQ9" s="16" t="s">
        <v>6</v>
      </c>
      <c r="AR9" s="16"/>
      <c r="AS9" s="16" t="s">
        <v>6</v>
      </c>
      <c r="AT9" s="16"/>
      <c r="AU9" s="16" t="s">
        <v>6</v>
      </c>
    </row>
    <row r="10" spans="1:47" ht="15">
      <c r="A10" s="1"/>
      <c r="B10" s="1"/>
      <c r="C10" s="1" t="s">
        <v>4</v>
      </c>
      <c r="D10" s="1"/>
      <c r="E10" s="1"/>
      <c r="F10" s="1"/>
      <c r="G10" s="1"/>
      <c r="H10" s="1"/>
      <c r="I10" s="1"/>
      <c r="J10" s="1"/>
      <c r="K10" s="1"/>
      <c r="L10" s="13">
        <f>+M10/M12</f>
        <v>0.15720972495292163</v>
      </c>
      <c r="M10" s="17">
        <v>8112016652.149805</v>
      </c>
      <c r="N10" s="13">
        <v>0.11940712243774132</v>
      </c>
      <c r="O10" s="17">
        <v>6044659280.3779125</v>
      </c>
      <c r="P10" s="13">
        <f>+Q10/Q12</f>
        <v>0.1330595552651525</v>
      </c>
      <c r="Q10" s="17">
        <v>6797883433.442298</v>
      </c>
      <c r="R10" s="13">
        <f>+S10/S12</f>
        <v>0.11245294570229467</v>
      </c>
      <c r="S10" s="17">
        <v>5373926796.433809</v>
      </c>
      <c r="T10" s="13">
        <f>+U10/U12</f>
        <v>0.11690253621248764</v>
      </c>
      <c r="U10" s="17">
        <v>5473055860.02743</v>
      </c>
      <c r="V10" s="13">
        <f>W10/W12</f>
        <v>0.09766464215812024</v>
      </c>
      <c r="W10" s="17">
        <v>4542871304.329278</v>
      </c>
      <c r="X10" s="13">
        <f>+Y10/Y12</f>
        <v>0.09200377685218974</v>
      </c>
      <c r="Y10" s="17">
        <v>4206719178.2029166</v>
      </c>
      <c r="Z10" s="13">
        <f>+AA10/AA12</f>
        <v>0.11311405951773579</v>
      </c>
      <c r="AA10" s="17">
        <v>5357360896.670105</v>
      </c>
      <c r="AB10" s="13">
        <f>+AC10/AC12</f>
        <v>0.11414803745310796</v>
      </c>
      <c r="AC10" s="17">
        <v>5358394286.4242</v>
      </c>
      <c r="AD10" s="13">
        <f>+AE10/AE12</f>
        <v>0.11934931072038776</v>
      </c>
      <c r="AE10" s="17">
        <v>5557766257.137033</v>
      </c>
      <c r="AF10" s="13">
        <f>+AG10/AG12</f>
        <v>0.11562947785323656</v>
      </c>
      <c r="AG10" s="17">
        <v>5343947842.873773</v>
      </c>
      <c r="AH10" s="13">
        <f>+AI10/AI12</f>
        <v>0.11021439315475808</v>
      </c>
      <c r="AI10" s="17">
        <v>5061663389.307943</v>
      </c>
      <c r="AJ10" s="13">
        <f>+AK10/AK12</f>
        <v>0.10044434300273666</v>
      </c>
      <c r="AK10" s="17">
        <v>4477230975.212864</v>
      </c>
      <c r="AL10" s="13">
        <f>+AM10/AM12</f>
        <v>0.10574332743836812</v>
      </c>
      <c r="AM10" s="17">
        <v>4851915303.660319</v>
      </c>
      <c r="AN10" s="13">
        <f>+AO10/AO12</f>
        <v>0.10012170444188256</v>
      </c>
      <c r="AO10" s="17">
        <v>4724123239.251796</v>
      </c>
      <c r="AP10" s="13">
        <f>+AQ10/AQ12</f>
        <v>0.1088056886232493</v>
      </c>
      <c r="AQ10" s="17">
        <v>5404413774.272981</v>
      </c>
      <c r="AR10" s="13">
        <f>+AS10/AS12</f>
        <v>0.10036429580411016</v>
      </c>
      <c r="AS10" s="17">
        <v>5106365383.020506</v>
      </c>
      <c r="AT10" s="13">
        <f>+AU10/AU12</f>
        <v>0.09267612840355081</v>
      </c>
      <c r="AU10" s="17">
        <v>4781663097.421411</v>
      </c>
    </row>
    <row r="11" spans="1:47" ht="15">
      <c r="A11" s="1"/>
      <c r="B11" s="1"/>
      <c r="C11" s="1" t="s">
        <v>3</v>
      </c>
      <c r="D11" s="1"/>
      <c r="E11" s="1"/>
      <c r="F11" s="1"/>
      <c r="G11" s="1"/>
      <c r="H11" s="1"/>
      <c r="I11" s="1"/>
      <c r="J11" s="1"/>
      <c r="K11" s="1"/>
      <c r="L11" s="1"/>
      <c r="M11" s="17">
        <v>43487950554.58024</v>
      </c>
      <c r="N11" s="1"/>
      <c r="O11" s="17">
        <v>44577608110.15893</v>
      </c>
      <c r="P11" s="1"/>
      <c r="Q11" s="17">
        <v>44291145234.178856</v>
      </c>
      <c r="R11" s="1"/>
      <c r="S11" s="17">
        <v>42414299317.80796</v>
      </c>
      <c r="T11" s="17"/>
      <c r="U11" s="17">
        <v>41344199242.79893</v>
      </c>
      <c r="V11" s="1"/>
      <c r="W11" s="17">
        <v>41972133552.53913</v>
      </c>
      <c r="X11" s="1"/>
      <c r="Y11" s="17">
        <v>41516612212.43438</v>
      </c>
      <c r="Z11" s="1"/>
      <c r="AA11" s="17">
        <v>42005105975.36444</v>
      </c>
      <c r="AB11" s="1"/>
      <c r="AC11" s="17">
        <v>41584106048.9445</v>
      </c>
      <c r="AD11" s="1"/>
      <c r="AE11" s="17">
        <v>41009459172.07219</v>
      </c>
      <c r="AF11" s="1"/>
      <c r="AG11" s="17">
        <v>40872189616.95816</v>
      </c>
      <c r="AH11" s="1"/>
      <c r="AI11" s="17">
        <v>40863947997.95056</v>
      </c>
      <c r="AJ11" s="1"/>
      <c r="AK11" s="17">
        <v>40097016228.44378</v>
      </c>
      <c r="AL11" s="1"/>
      <c r="AM11" s="17">
        <v>41031975634.87885</v>
      </c>
      <c r="AN11" s="1"/>
      <c r="AO11" s="17">
        <v>42459684363.56422</v>
      </c>
      <c r="AP11" s="1"/>
      <c r="AQ11" s="17">
        <v>44265909925.311424</v>
      </c>
      <c r="AR11" s="1"/>
      <c r="AS11" s="17">
        <v>45771940912.14893</v>
      </c>
      <c r="AT11" s="1"/>
      <c r="AU11" s="17">
        <v>46813749656.55165</v>
      </c>
    </row>
    <row r="12" spans="1:47" ht="15">
      <c r="A12" s="1"/>
      <c r="B12" s="1"/>
      <c r="C12" s="1" t="s">
        <v>5</v>
      </c>
      <c r="D12" s="1"/>
      <c r="E12" s="1"/>
      <c r="F12" s="1"/>
      <c r="G12" s="1"/>
      <c r="H12" s="1"/>
      <c r="I12" s="1"/>
      <c r="J12" s="1"/>
      <c r="K12" s="1"/>
      <c r="L12" s="1"/>
      <c r="M12" s="18">
        <f>SUM(M10:M11)</f>
        <v>51599967206.73004</v>
      </c>
      <c r="N12" s="1"/>
      <c r="O12" s="18">
        <v>50622267390.53684</v>
      </c>
      <c r="P12" s="1"/>
      <c r="Q12" s="18">
        <f>SUM(Q10:Q11)</f>
        <v>51089028667.621155</v>
      </c>
      <c r="R12" s="1"/>
      <c r="S12" s="18">
        <f>SUM(S10:S11)</f>
        <v>47788226114.24177</v>
      </c>
      <c r="T12" s="183"/>
      <c r="U12" s="18">
        <v>46817255102.826355</v>
      </c>
      <c r="V12" s="1"/>
      <c r="W12" s="18">
        <f>SUM(W10:W11)</f>
        <v>46515004856.86841</v>
      </c>
      <c r="X12" s="1"/>
      <c r="Y12" s="18">
        <f>SUM(Y10:Y11)</f>
        <v>45723331390.6373</v>
      </c>
      <c r="Z12" s="1"/>
      <c r="AA12" s="18">
        <f>SUM(AA10:AA11)</f>
        <v>47362466872.034546</v>
      </c>
      <c r="AB12" s="1"/>
      <c r="AC12" s="18">
        <f>SUM(AC10:AC11)</f>
        <v>46942500335.368706</v>
      </c>
      <c r="AD12" s="1"/>
      <c r="AE12" s="18">
        <f>SUM(AE10:AE11)</f>
        <v>46567225429.20922</v>
      </c>
      <c r="AF12" s="1"/>
      <c r="AG12" s="18">
        <f>SUM(AG10:AG11)</f>
        <v>46216137459.83193</v>
      </c>
      <c r="AH12" s="1"/>
      <c r="AI12" s="18">
        <f>SUM(AI10:AI11)</f>
        <v>45925611387.25851</v>
      </c>
      <c r="AJ12" s="1"/>
      <c r="AK12" s="18">
        <f>SUM(AK10:AK11)</f>
        <v>44574247203.65665</v>
      </c>
      <c r="AL12" s="1"/>
      <c r="AM12" s="18">
        <f>SUM(AM10:AM11)</f>
        <v>45883890938.53917</v>
      </c>
      <c r="AN12" s="1"/>
      <c r="AO12" s="18">
        <f>SUM(AO10:AO11)</f>
        <v>47183807602.81601</v>
      </c>
      <c r="AP12" s="1"/>
      <c r="AQ12" s="18">
        <f>SUM(AQ10:AQ11)</f>
        <v>49670323699.584404</v>
      </c>
      <c r="AR12" s="1"/>
      <c r="AS12" s="18">
        <f>SUM(AS10:AS11)</f>
        <v>50878306295.16944</v>
      </c>
      <c r="AT12" s="1"/>
      <c r="AU12" s="18">
        <f>SUM(AU10:AU11)</f>
        <v>51595412753.97306</v>
      </c>
    </row>
    <row r="13" spans="1:47"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ht="15">
      <c r="A14" s="1" t="s">
        <v>2</v>
      </c>
    </row>
    <row r="15" ht="15">
      <c r="A15" s="1"/>
    </row>
    <row r="16" spans="1:166" s="15" customFormat="1" ht="20.25" customHeight="1">
      <c r="A16" s="14"/>
      <c r="B16" s="14"/>
      <c r="C16" s="14"/>
      <c r="D16" s="14"/>
      <c r="E16" s="14"/>
      <c r="F16" s="14"/>
      <c r="G16" s="14"/>
      <c r="H16" s="14"/>
      <c r="I16" s="14"/>
      <c r="J16" s="14"/>
      <c r="K16" s="14"/>
      <c r="L16" s="182"/>
      <c r="M16" s="180" t="str">
        <f>M8</f>
        <v>December 2021</v>
      </c>
      <c r="N16" s="182"/>
      <c r="O16" s="180" t="s">
        <v>264</v>
      </c>
      <c r="P16" s="182"/>
      <c r="Q16" s="180" t="str">
        <f>Q8</f>
        <v>October 2021</v>
      </c>
      <c r="R16" s="182"/>
      <c r="S16" s="180" t="str">
        <f>S8</f>
        <v>September 2021</v>
      </c>
      <c r="T16" s="180"/>
      <c r="U16" s="180" t="s">
        <v>261</v>
      </c>
      <c r="V16" s="182"/>
      <c r="W16" s="180" t="str">
        <f>W8</f>
        <v>July 2021</v>
      </c>
      <c r="X16" s="182"/>
      <c r="Y16" s="180" t="str">
        <f>Y8</f>
        <v>June 2021</v>
      </c>
      <c r="Z16" s="182"/>
      <c r="AA16" s="180" t="str">
        <f>AA8</f>
        <v>May 2021</v>
      </c>
      <c r="AB16" s="182"/>
      <c r="AC16" s="180" t="str">
        <f>AC8</f>
        <v>April 2021</v>
      </c>
      <c r="AD16" s="182"/>
      <c r="AE16" s="180" t="str">
        <f>AE8</f>
        <v>March 2021</v>
      </c>
      <c r="AF16" s="182"/>
      <c r="AG16" s="180" t="str">
        <f>AG8</f>
        <v>February 2021</v>
      </c>
      <c r="AH16" s="182"/>
      <c r="AI16" s="180" t="str">
        <f>AI8</f>
        <v>January 2021</v>
      </c>
      <c r="AJ16" s="182"/>
      <c r="AK16" s="180" t="str">
        <f>AK8</f>
        <v>December 2020</v>
      </c>
      <c r="AL16" s="182"/>
      <c r="AM16" s="180" t="str">
        <f>AM8</f>
        <v>November 2020</v>
      </c>
      <c r="AN16" s="182"/>
      <c r="AO16" s="180" t="str">
        <f>AO8</f>
        <v>October 2020</v>
      </c>
      <c r="AP16" s="182"/>
      <c r="AQ16" s="180" t="str">
        <f>AQ8</f>
        <v>September 2020</v>
      </c>
      <c r="AR16" s="182"/>
      <c r="AS16" s="180" t="str">
        <f>AS8</f>
        <v>August 2020</v>
      </c>
      <c r="AT16" s="182"/>
      <c r="AU16" s="180" t="str">
        <f>AU8</f>
        <v>July 2020</v>
      </c>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1:47" ht="15">
      <c r="A17" s="1"/>
      <c r="C17" s="20" t="s">
        <v>197</v>
      </c>
      <c r="D17" s="20"/>
      <c r="E17" s="20"/>
      <c r="F17" s="20"/>
      <c r="G17" s="20"/>
      <c r="H17" s="20"/>
      <c r="I17" s="20"/>
      <c r="J17" s="20"/>
      <c r="K17" s="20"/>
      <c r="L17" s="12">
        <v>7</v>
      </c>
      <c r="M17" s="19" t="s">
        <v>200</v>
      </c>
      <c r="N17" s="12">
        <v>10</v>
      </c>
      <c r="O17" s="19" t="s">
        <v>200</v>
      </c>
      <c r="P17" s="12">
        <v>12</v>
      </c>
      <c r="Q17" s="19" t="s">
        <v>200</v>
      </c>
      <c r="R17" s="12">
        <v>13</v>
      </c>
      <c r="S17" s="19" t="s">
        <v>200</v>
      </c>
      <c r="T17" s="184">
        <v>16</v>
      </c>
      <c r="U17" s="19" t="s">
        <v>200</v>
      </c>
      <c r="V17" s="12">
        <v>16</v>
      </c>
      <c r="W17" s="19" t="s">
        <v>200</v>
      </c>
      <c r="X17" s="12">
        <v>16</v>
      </c>
      <c r="Y17" s="19" t="s">
        <v>200</v>
      </c>
      <c r="Z17" s="12">
        <v>16</v>
      </c>
      <c r="AA17" s="19" t="s">
        <v>200</v>
      </c>
      <c r="AB17" s="12">
        <v>14</v>
      </c>
      <c r="AC17" s="19" t="s">
        <v>200</v>
      </c>
      <c r="AD17" s="12">
        <v>17</v>
      </c>
      <c r="AE17" s="19" t="s">
        <v>200</v>
      </c>
      <c r="AF17" s="12">
        <v>17</v>
      </c>
      <c r="AG17" s="19" t="s">
        <v>200</v>
      </c>
      <c r="AH17" s="12">
        <v>16</v>
      </c>
      <c r="AI17" s="19" t="s">
        <v>200</v>
      </c>
      <c r="AJ17" s="12">
        <v>18</v>
      </c>
      <c r="AK17" s="19" t="s">
        <v>200</v>
      </c>
      <c r="AL17" s="12">
        <v>17</v>
      </c>
      <c r="AM17" s="19" t="s">
        <v>200</v>
      </c>
      <c r="AN17" s="12">
        <v>16</v>
      </c>
      <c r="AO17" s="19" t="s">
        <v>200</v>
      </c>
      <c r="AP17" s="12">
        <v>14</v>
      </c>
      <c r="AQ17" s="19" t="s">
        <v>200</v>
      </c>
      <c r="AR17" s="12">
        <v>12</v>
      </c>
      <c r="AS17" s="19" t="s">
        <v>200</v>
      </c>
      <c r="AT17" s="12">
        <v>14</v>
      </c>
      <c r="AU17" s="19" t="s">
        <v>200</v>
      </c>
    </row>
    <row r="18" spans="1:47" ht="15">
      <c r="A18" s="1"/>
      <c r="C18" s="20" t="s">
        <v>198</v>
      </c>
      <c r="D18" s="20"/>
      <c r="E18" s="20"/>
      <c r="F18" s="20"/>
      <c r="G18" s="20"/>
      <c r="H18" s="20"/>
      <c r="I18" s="20"/>
      <c r="J18" s="20"/>
      <c r="K18" s="20"/>
      <c r="L18" s="12">
        <v>1</v>
      </c>
      <c r="M18" s="19" t="s">
        <v>200</v>
      </c>
      <c r="N18" s="12">
        <v>1</v>
      </c>
      <c r="O18" s="19" t="s">
        <v>200</v>
      </c>
      <c r="P18" s="12">
        <v>1</v>
      </c>
      <c r="Q18" s="19" t="s">
        <v>200</v>
      </c>
      <c r="R18" s="12">
        <v>3</v>
      </c>
      <c r="S18" s="19" t="s">
        <v>200</v>
      </c>
      <c r="T18" s="184">
        <v>7</v>
      </c>
      <c r="U18" s="19" t="s">
        <v>200</v>
      </c>
      <c r="V18" s="12">
        <v>6</v>
      </c>
      <c r="W18" s="19" t="s">
        <v>200</v>
      </c>
      <c r="X18" s="12">
        <v>9</v>
      </c>
      <c r="Y18" s="19" t="s">
        <v>200</v>
      </c>
      <c r="Z18" s="12">
        <v>9</v>
      </c>
      <c r="AA18" s="19" t="s">
        <v>200</v>
      </c>
      <c r="AB18" s="12">
        <v>8</v>
      </c>
      <c r="AC18" s="19" t="s">
        <v>200</v>
      </c>
      <c r="AD18" s="12">
        <v>7</v>
      </c>
      <c r="AE18" s="19" t="s">
        <v>200</v>
      </c>
      <c r="AF18" s="12">
        <v>8</v>
      </c>
      <c r="AG18" s="19" t="s">
        <v>200</v>
      </c>
      <c r="AH18" s="12">
        <v>10</v>
      </c>
      <c r="AI18" s="19" t="s">
        <v>200</v>
      </c>
      <c r="AJ18" s="12">
        <v>8</v>
      </c>
      <c r="AK18" s="19" t="s">
        <v>200</v>
      </c>
      <c r="AL18" s="12">
        <v>10</v>
      </c>
      <c r="AM18" s="19" t="s">
        <v>200</v>
      </c>
      <c r="AN18" s="12">
        <v>8</v>
      </c>
      <c r="AO18" s="19" t="s">
        <v>200</v>
      </c>
      <c r="AP18" s="12">
        <v>7</v>
      </c>
      <c r="AQ18" s="19" t="s">
        <v>200</v>
      </c>
      <c r="AR18" s="12">
        <v>7</v>
      </c>
      <c r="AS18" s="19" t="s">
        <v>200</v>
      </c>
      <c r="AT18" s="12">
        <v>7</v>
      </c>
      <c r="AU18" s="19" t="s">
        <v>200</v>
      </c>
    </row>
    <row r="19" spans="1:47" ht="15">
      <c r="A19" s="1"/>
      <c r="C19" s="20" t="s">
        <v>199</v>
      </c>
      <c r="D19" s="20"/>
      <c r="E19" s="20"/>
      <c r="F19" s="20"/>
      <c r="G19" s="20"/>
      <c r="H19" s="20"/>
      <c r="I19" s="20"/>
      <c r="J19" s="20"/>
      <c r="K19" s="20"/>
      <c r="L19" s="12">
        <v>27</v>
      </c>
      <c r="M19" s="19" t="s">
        <v>200</v>
      </c>
      <c r="N19" s="12">
        <v>32</v>
      </c>
      <c r="O19" s="19" t="s">
        <v>200</v>
      </c>
      <c r="P19" s="12">
        <v>28</v>
      </c>
      <c r="Q19" s="19" t="s">
        <v>200</v>
      </c>
      <c r="R19" s="12">
        <v>28</v>
      </c>
      <c r="S19" s="19" t="s">
        <v>200</v>
      </c>
      <c r="T19" s="184">
        <v>31</v>
      </c>
      <c r="U19" s="19" t="s">
        <v>200</v>
      </c>
      <c r="V19" s="12">
        <v>29</v>
      </c>
      <c r="W19" s="19" t="s">
        <v>200</v>
      </c>
      <c r="X19" s="12">
        <v>29</v>
      </c>
      <c r="Y19" s="19" t="s">
        <v>200</v>
      </c>
      <c r="Z19" s="12">
        <v>29</v>
      </c>
      <c r="AA19" s="19" t="s">
        <v>200</v>
      </c>
      <c r="AB19" s="12">
        <v>27</v>
      </c>
      <c r="AC19" s="19" t="s">
        <v>200</v>
      </c>
      <c r="AD19" s="12">
        <v>28</v>
      </c>
      <c r="AE19" s="19" t="s">
        <v>200</v>
      </c>
      <c r="AF19" s="12">
        <v>29</v>
      </c>
      <c r="AG19" s="19" t="s">
        <v>200</v>
      </c>
      <c r="AH19" s="12">
        <v>28</v>
      </c>
      <c r="AI19" s="19" t="s">
        <v>200</v>
      </c>
      <c r="AJ19" s="12">
        <v>26</v>
      </c>
      <c r="AK19" s="19" t="s">
        <v>200</v>
      </c>
      <c r="AL19" s="12">
        <v>25</v>
      </c>
      <c r="AM19" s="19" t="s">
        <v>200</v>
      </c>
      <c r="AN19" s="12">
        <v>24</v>
      </c>
      <c r="AO19" s="19" t="s">
        <v>200</v>
      </c>
      <c r="AP19" s="12">
        <v>23</v>
      </c>
      <c r="AQ19" s="19" t="s">
        <v>200</v>
      </c>
      <c r="AR19" s="12">
        <v>24</v>
      </c>
      <c r="AS19" s="19" t="s">
        <v>200</v>
      </c>
      <c r="AT19" s="12">
        <v>26</v>
      </c>
      <c r="AU19" s="19" t="s">
        <v>200</v>
      </c>
    </row>
    <row r="21" spans="1:47" ht="18.75">
      <c r="A21" s="177"/>
      <c r="B21" s="178"/>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row>
  </sheetData>
  <sheetProtection/>
  <printOptions/>
  <pageMargins left="0" right="0" top="0" bottom="0" header="0" footer="0"/>
  <pageSetup fitToHeight="1" fitToWidth="1" horizontalDpi="600" verticalDpi="600" orientation="landscape" scale="44" r:id="rId1"/>
</worksheet>
</file>

<file path=xl/worksheets/sheet2.xml><?xml version="1.0" encoding="utf-8"?>
<worksheet xmlns="http://schemas.openxmlformats.org/spreadsheetml/2006/main" xmlns:r="http://schemas.openxmlformats.org/officeDocument/2006/relationships">
  <dimension ref="A1:S152"/>
  <sheetViews>
    <sheetView zoomScalePageLayoutView="0" workbookViewId="0" topLeftCell="A1">
      <selection activeCell="A1" sqref="A1:R1"/>
    </sheetView>
  </sheetViews>
  <sheetFormatPr defaultColWidth="9.140625" defaultRowHeight="15"/>
  <cols>
    <col min="1" max="1" width="20.7109375" style="3" bestFit="1" customWidth="1"/>
    <col min="2" max="2" width="11.140625" style="3" bestFit="1" customWidth="1"/>
    <col min="3" max="3" width="8.57421875" style="3" customWidth="1"/>
    <col min="4" max="4" width="12.8515625" style="3" bestFit="1" customWidth="1"/>
    <col min="5" max="5" width="42.28125" style="3" bestFit="1" customWidth="1"/>
    <col min="6" max="6" width="9.140625" style="3" bestFit="1" customWidth="1"/>
    <col min="7" max="7" width="5.00390625" style="3" bestFit="1" customWidth="1"/>
    <col min="8" max="8" width="17.7109375" style="3" bestFit="1" customWidth="1"/>
    <col min="9" max="9" width="18.7109375" style="22" customWidth="1"/>
    <col min="10" max="10" width="21.7109375" style="3" bestFit="1" customWidth="1"/>
    <col min="11" max="11" width="16.57421875" style="3" bestFit="1" customWidth="1"/>
    <col min="12" max="12" width="18.140625" style="3" bestFit="1" customWidth="1"/>
    <col min="13" max="13" width="20.57421875" style="3" bestFit="1" customWidth="1"/>
    <col min="14" max="14" width="18.421875" style="3" bestFit="1" customWidth="1"/>
    <col min="15" max="15" width="21.8515625" style="11" bestFit="1" customWidth="1"/>
    <col min="16" max="16" width="17.7109375" style="3" bestFit="1" customWidth="1"/>
    <col min="17" max="17" width="17.8515625" style="3" bestFit="1" customWidth="1"/>
    <col min="18" max="18" width="47.7109375" style="4" bestFit="1" customWidth="1"/>
    <col min="19" max="19" width="9.140625" style="5" customWidth="1"/>
    <col min="20" max="16384" width="9.140625" style="3" customWidth="1"/>
  </cols>
  <sheetData>
    <row r="1" spans="1:19" s="2" customFormat="1" ht="15.75">
      <c r="A1" s="185" t="s">
        <v>7</v>
      </c>
      <c r="B1" s="185"/>
      <c r="C1" s="185"/>
      <c r="D1" s="185"/>
      <c r="E1" s="185"/>
      <c r="F1" s="185"/>
      <c r="G1" s="185"/>
      <c r="H1" s="185"/>
      <c r="I1" s="185"/>
      <c r="J1" s="185"/>
      <c r="K1" s="185"/>
      <c r="L1" s="185"/>
      <c r="M1" s="185"/>
      <c r="N1" s="185"/>
      <c r="O1" s="185"/>
      <c r="P1" s="185"/>
      <c r="Q1" s="185"/>
      <c r="R1" s="185"/>
      <c r="S1" s="119"/>
    </row>
    <row r="2" spans="1:19" ht="12.75">
      <c r="A2" s="38" t="s">
        <v>8</v>
      </c>
      <c r="B2" s="41"/>
      <c r="C2" s="38">
        <v>42065</v>
      </c>
      <c r="D2" s="23"/>
      <c r="E2" s="24"/>
      <c r="F2" s="24"/>
      <c r="G2" s="23"/>
      <c r="H2" s="24"/>
      <c r="I2" s="140"/>
      <c r="J2" s="27"/>
      <c r="K2" s="24"/>
      <c r="L2" s="30"/>
      <c r="M2" s="27"/>
      <c r="N2" s="24"/>
      <c r="O2" s="29"/>
      <c r="P2" s="24"/>
      <c r="Q2" s="24"/>
      <c r="R2" s="23"/>
      <c r="S2" s="23"/>
    </row>
    <row r="3" spans="1:19" ht="12.75">
      <c r="A3" s="38" t="s">
        <v>9</v>
      </c>
      <c r="B3" s="41"/>
      <c r="C3" s="38">
        <v>42062</v>
      </c>
      <c r="D3" s="33"/>
      <c r="E3" s="24"/>
      <c r="F3" s="24"/>
      <c r="G3" s="23"/>
      <c r="H3" s="24"/>
      <c r="I3" s="140"/>
      <c r="J3" s="24"/>
      <c r="K3" s="27"/>
      <c r="L3" s="27"/>
      <c r="M3" s="27"/>
      <c r="N3" s="27"/>
      <c r="O3" s="29"/>
      <c r="P3" s="24"/>
      <c r="Q3" s="24"/>
      <c r="R3" s="23"/>
      <c r="S3" s="23"/>
    </row>
    <row r="4" spans="1:19" ht="13.5" thickBot="1">
      <c r="A4" s="39"/>
      <c r="B4" s="39"/>
      <c r="C4" s="39"/>
      <c r="D4" s="33"/>
      <c r="E4" s="24"/>
      <c r="F4" s="24"/>
      <c r="G4" s="23"/>
      <c r="H4" s="24"/>
      <c r="I4" s="140"/>
      <c r="J4" s="24"/>
      <c r="K4" s="24"/>
      <c r="L4" s="27"/>
      <c r="M4" s="27"/>
      <c r="N4" s="24"/>
      <c r="O4" s="29"/>
      <c r="P4" s="24"/>
      <c r="Q4" s="24"/>
      <c r="R4" s="23"/>
      <c r="S4" s="23"/>
    </row>
    <row r="5" spans="1:19" s="6" customFormat="1" ht="24">
      <c r="A5" s="112" t="s">
        <v>10</v>
      </c>
      <c r="B5" s="42" t="s">
        <v>11</v>
      </c>
      <c r="C5" s="42" t="s">
        <v>12</v>
      </c>
      <c r="D5" s="42" t="s">
        <v>13</v>
      </c>
      <c r="E5" s="42" t="s">
        <v>14</v>
      </c>
      <c r="F5" s="42" t="s">
        <v>15</v>
      </c>
      <c r="G5" s="42" t="s">
        <v>16</v>
      </c>
      <c r="H5" s="42" t="s">
        <v>17</v>
      </c>
      <c r="I5" s="141" t="s">
        <v>18</v>
      </c>
      <c r="J5" s="42" t="s">
        <v>19</v>
      </c>
      <c r="K5" s="42" t="s">
        <v>20</v>
      </c>
      <c r="L5" s="42" t="s">
        <v>21</v>
      </c>
      <c r="M5" s="42" t="s">
        <v>22</v>
      </c>
      <c r="N5" s="42" t="s">
        <v>23</v>
      </c>
      <c r="O5" s="42" t="s">
        <v>24</v>
      </c>
      <c r="P5" s="42" t="s">
        <v>25</v>
      </c>
      <c r="Q5" s="42" t="s">
        <v>26</v>
      </c>
      <c r="R5" s="42" t="s">
        <v>27</v>
      </c>
      <c r="S5" s="42" t="s">
        <v>28</v>
      </c>
    </row>
    <row r="6" spans="1:19" s="7" customFormat="1" ht="12.75">
      <c r="A6" s="40" t="s">
        <v>29</v>
      </c>
      <c r="B6" s="40" t="s">
        <v>30</v>
      </c>
      <c r="C6" s="40" t="s">
        <v>31</v>
      </c>
      <c r="D6" s="40" t="s">
        <v>32</v>
      </c>
      <c r="E6" s="40" t="s">
        <v>33</v>
      </c>
      <c r="F6" s="49" t="s">
        <v>34</v>
      </c>
      <c r="G6" s="49" t="s">
        <v>35</v>
      </c>
      <c r="H6" s="50">
        <v>0</v>
      </c>
      <c r="I6" s="142">
        <v>-173923357.9</v>
      </c>
      <c r="J6" s="142">
        <v>4786682.9</v>
      </c>
      <c r="K6" s="51"/>
      <c r="L6" s="51"/>
      <c r="M6" s="142">
        <v>159906596.01</v>
      </c>
      <c r="N6" s="113">
        <v>0</v>
      </c>
      <c r="O6" s="53">
        <v>-9230078.99000001</v>
      </c>
      <c r="P6" s="54">
        <v>-9230078.99000001</v>
      </c>
      <c r="Q6" s="55">
        <v>173923357.9</v>
      </c>
      <c r="R6" s="125"/>
      <c r="S6" s="122">
        <v>-0.0530698067323826</v>
      </c>
    </row>
    <row r="7" spans="1:19" s="7" customFormat="1" ht="12.75">
      <c r="A7" s="40" t="s">
        <v>151</v>
      </c>
      <c r="B7" s="40" t="s">
        <v>152</v>
      </c>
      <c r="C7" s="40" t="s">
        <v>153</v>
      </c>
      <c r="D7" s="40" t="s">
        <v>32</v>
      </c>
      <c r="E7" s="40" t="s">
        <v>33</v>
      </c>
      <c r="F7" s="49" t="s">
        <v>34</v>
      </c>
      <c r="G7" s="49" t="s">
        <v>35</v>
      </c>
      <c r="H7" s="50">
        <v>0</v>
      </c>
      <c r="I7" s="142">
        <v>-138156799</v>
      </c>
      <c r="J7" s="142">
        <v>226131794.92</v>
      </c>
      <c r="K7" s="51"/>
      <c r="L7" s="51">
        <v>0</v>
      </c>
      <c r="M7" s="142">
        <v>104909688.9</v>
      </c>
      <c r="N7" s="52"/>
      <c r="O7" s="53">
        <v>192884684.82</v>
      </c>
      <c r="P7" s="54">
        <v>192884684.82</v>
      </c>
      <c r="Q7" s="55">
        <v>138156799</v>
      </c>
      <c r="R7" s="124"/>
      <c r="S7" s="122">
        <v>1.3961287914610703</v>
      </c>
    </row>
    <row r="8" spans="1:19" s="8" customFormat="1" ht="12.75">
      <c r="A8" s="47"/>
      <c r="B8" s="47"/>
      <c r="C8" s="47"/>
      <c r="D8" s="40"/>
      <c r="E8" s="47"/>
      <c r="F8" s="47"/>
      <c r="G8" s="47"/>
      <c r="H8" s="47"/>
      <c r="I8" s="143"/>
      <c r="J8" s="47"/>
      <c r="K8" s="47"/>
      <c r="L8" s="47"/>
      <c r="M8" s="47" t="s">
        <v>236</v>
      </c>
      <c r="N8" s="47"/>
      <c r="O8" s="56"/>
      <c r="P8" s="57"/>
      <c r="Q8" s="47"/>
      <c r="R8" s="109"/>
      <c r="S8" s="122"/>
    </row>
    <row r="9" spans="1:19" s="9" customFormat="1" ht="12.75">
      <c r="A9" s="49" t="s">
        <v>36</v>
      </c>
      <c r="B9" s="49" t="s">
        <v>37</v>
      </c>
      <c r="C9" s="49" t="s">
        <v>31</v>
      </c>
      <c r="D9" s="49" t="s">
        <v>32</v>
      </c>
      <c r="E9" s="49" t="s">
        <v>38</v>
      </c>
      <c r="F9" s="49" t="s">
        <v>39</v>
      </c>
      <c r="G9" s="49" t="s">
        <v>35</v>
      </c>
      <c r="H9" s="50">
        <v>0</v>
      </c>
      <c r="I9" s="160">
        <v>-3748676456.85</v>
      </c>
      <c r="J9" s="51">
        <v>1402384833.3</v>
      </c>
      <c r="K9" s="51">
        <v>1899837516.47</v>
      </c>
      <c r="L9" s="51">
        <v>195000000</v>
      </c>
      <c r="M9" s="51">
        <v>251940246.35</v>
      </c>
      <c r="N9" s="52">
        <v>1022395.09</v>
      </c>
      <c r="O9" s="53">
        <v>1508534.3599998318</v>
      </c>
      <c r="P9" s="54">
        <v>1508534.3599998318</v>
      </c>
      <c r="Q9" s="55">
        <v>3748676456.85</v>
      </c>
      <c r="R9" s="138" t="s">
        <v>238</v>
      </c>
      <c r="S9" s="122">
        <v>0.0004024178606407255</v>
      </c>
    </row>
    <row r="10" spans="1:19" s="9" customFormat="1" ht="12.75">
      <c r="A10" s="49" t="s">
        <v>154</v>
      </c>
      <c r="B10" s="49" t="s">
        <v>155</v>
      </c>
      <c r="C10" s="49" t="s">
        <v>153</v>
      </c>
      <c r="D10" s="49" t="s">
        <v>32</v>
      </c>
      <c r="E10" s="49" t="s">
        <v>38</v>
      </c>
      <c r="F10" s="49" t="s">
        <v>39</v>
      </c>
      <c r="G10" s="49" t="s">
        <v>35</v>
      </c>
      <c r="H10" s="50">
        <v>0</v>
      </c>
      <c r="I10" s="144">
        <v>-1635136860.12</v>
      </c>
      <c r="J10" s="58">
        <v>1593947818.6</v>
      </c>
      <c r="K10" s="51"/>
      <c r="L10" s="51">
        <v>0</v>
      </c>
      <c r="M10" s="51">
        <v>79803442.5</v>
      </c>
      <c r="N10" s="52">
        <v>0</v>
      </c>
      <c r="O10" s="53">
        <v>38614400.98000002</v>
      </c>
      <c r="P10" s="54">
        <v>38614400.98000002</v>
      </c>
      <c r="Q10" s="55">
        <v>1635136860.12</v>
      </c>
      <c r="R10" s="138"/>
      <c r="S10" s="122">
        <v>0.02361539386811094</v>
      </c>
    </row>
    <row r="11" spans="1:19" s="9" customFormat="1" ht="12.75">
      <c r="A11" s="49" t="s">
        <v>40</v>
      </c>
      <c r="B11" s="49"/>
      <c r="C11" s="49" t="s">
        <v>31</v>
      </c>
      <c r="D11" s="49" t="s">
        <v>32</v>
      </c>
      <c r="E11" s="49" t="s">
        <v>41</v>
      </c>
      <c r="F11" s="49" t="s">
        <v>39</v>
      </c>
      <c r="G11" s="49" t="s">
        <v>35</v>
      </c>
      <c r="H11" s="50">
        <v>0</v>
      </c>
      <c r="I11" s="144"/>
      <c r="J11" s="58"/>
      <c r="K11" s="51"/>
      <c r="L11" s="51">
        <v>0</v>
      </c>
      <c r="M11" s="51"/>
      <c r="N11" s="52"/>
      <c r="O11" s="53">
        <v>0</v>
      </c>
      <c r="P11" s="54">
        <v>0</v>
      </c>
      <c r="Q11" s="55">
        <v>0</v>
      </c>
      <c r="R11" s="43"/>
      <c r="S11" s="122"/>
    </row>
    <row r="12" spans="1:19" s="9" customFormat="1" ht="12.75">
      <c r="A12" s="49"/>
      <c r="B12" s="49"/>
      <c r="C12" s="49"/>
      <c r="D12" s="49"/>
      <c r="E12" s="49"/>
      <c r="F12" s="49"/>
      <c r="G12" s="49"/>
      <c r="H12" s="50"/>
      <c r="I12" s="144"/>
      <c r="J12" s="58"/>
      <c r="K12" s="51"/>
      <c r="L12" s="60"/>
      <c r="M12" s="51"/>
      <c r="N12" s="52"/>
      <c r="O12" s="59"/>
      <c r="P12" s="54"/>
      <c r="Q12" s="55"/>
      <c r="R12" s="43"/>
      <c r="S12" s="122"/>
    </row>
    <row r="13" spans="1:19" s="9" customFormat="1" ht="12.75">
      <c r="A13" s="49" t="s">
        <v>42</v>
      </c>
      <c r="B13" s="49"/>
      <c r="C13" s="49" t="s">
        <v>31</v>
      </c>
      <c r="D13" s="49" t="s">
        <v>32</v>
      </c>
      <c r="E13" s="49" t="s">
        <v>43</v>
      </c>
      <c r="F13" s="49" t="s">
        <v>39</v>
      </c>
      <c r="G13" s="49" t="s">
        <v>35</v>
      </c>
      <c r="H13" s="50">
        <v>0</v>
      </c>
      <c r="I13" s="144">
        <v>-600000</v>
      </c>
      <c r="J13" s="161">
        <v>1147272.96</v>
      </c>
      <c r="K13" s="51">
        <v>0</v>
      </c>
      <c r="L13" s="49"/>
      <c r="M13" s="51">
        <v>0</v>
      </c>
      <c r="N13" s="52">
        <v>0</v>
      </c>
      <c r="O13" s="59">
        <v>547272.96</v>
      </c>
      <c r="P13" s="54">
        <v>547272.96</v>
      </c>
      <c r="Q13" s="55">
        <v>600000</v>
      </c>
      <c r="R13" s="43"/>
      <c r="S13" s="122">
        <v>0.9121216</v>
      </c>
    </row>
    <row r="14" spans="1:19" s="9" customFormat="1" ht="12.75">
      <c r="A14" s="49"/>
      <c r="B14" s="49"/>
      <c r="C14" s="49"/>
      <c r="D14" s="49"/>
      <c r="E14" s="49"/>
      <c r="F14" s="49"/>
      <c r="G14" s="49"/>
      <c r="H14" s="50"/>
      <c r="I14" s="144"/>
      <c r="J14" s="58"/>
      <c r="K14" s="51"/>
      <c r="L14" s="51"/>
      <c r="M14" s="51"/>
      <c r="N14" s="52"/>
      <c r="O14" s="59"/>
      <c r="P14" s="54"/>
      <c r="Q14" s="55"/>
      <c r="R14" s="43"/>
      <c r="S14" s="122"/>
    </row>
    <row r="15" spans="1:19" s="9" customFormat="1" ht="12.75">
      <c r="A15" s="49" t="s">
        <v>44</v>
      </c>
      <c r="B15" s="49" t="s">
        <v>45</v>
      </c>
      <c r="C15" s="49" t="s">
        <v>31</v>
      </c>
      <c r="D15" s="49" t="s">
        <v>32</v>
      </c>
      <c r="E15" s="49" t="s">
        <v>46</v>
      </c>
      <c r="F15" s="49" t="s">
        <v>39</v>
      </c>
      <c r="G15" s="49" t="s">
        <v>35</v>
      </c>
      <c r="H15" s="50">
        <v>0</v>
      </c>
      <c r="I15" s="160">
        <v>-2479212092.83</v>
      </c>
      <c r="J15" s="51">
        <v>947705500.5299997</v>
      </c>
      <c r="K15" s="51">
        <v>1243396.21</v>
      </c>
      <c r="L15" s="60"/>
      <c r="M15" s="52">
        <v>1580700450.88</v>
      </c>
      <c r="N15" s="162">
        <v>18011266.3</v>
      </c>
      <c r="O15" s="59">
        <v>68448521.08999996</v>
      </c>
      <c r="P15" s="54">
        <v>68448521.08999996</v>
      </c>
      <c r="Q15" s="55">
        <v>2479212092.83</v>
      </c>
      <c r="R15" s="43"/>
      <c r="S15" s="122">
        <v>0.027608981614746217</v>
      </c>
    </row>
    <row r="16" spans="1:19" s="9" customFormat="1" ht="12.75">
      <c r="A16" s="49" t="s">
        <v>156</v>
      </c>
      <c r="B16" s="49" t="s">
        <v>155</v>
      </c>
      <c r="C16" s="49" t="s">
        <v>153</v>
      </c>
      <c r="D16" s="49" t="s">
        <v>32</v>
      </c>
      <c r="E16" s="49" t="s">
        <v>46</v>
      </c>
      <c r="F16" s="49" t="s">
        <v>39</v>
      </c>
      <c r="G16" s="49" t="s">
        <v>35</v>
      </c>
      <c r="H16" s="50">
        <v>0</v>
      </c>
      <c r="I16" s="144">
        <v>-3002317411.51</v>
      </c>
      <c r="J16" s="51">
        <v>3041828154.6</v>
      </c>
      <c r="K16" s="51"/>
      <c r="L16" s="51"/>
      <c r="M16" s="51">
        <v>0</v>
      </c>
      <c r="N16" s="51">
        <v>0</v>
      </c>
      <c r="O16" s="59">
        <v>39510743.089999676</v>
      </c>
      <c r="P16" s="54">
        <v>39510743.089999676</v>
      </c>
      <c r="Q16" s="55">
        <v>3002317411.51</v>
      </c>
      <c r="R16" s="43"/>
      <c r="S16" s="122">
        <v>0.013160081921560702</v>
      </c>
    </row>
    <row r="17" spans="1:19" s="9" customFormat="1" ht="12.75">
      <c r="A17" s="49"/>
      <c r="B17" s="49"/>
      <c r="C17" s="49"/>
      <c r="D17" s="49"/>
      <c r="E17" s="49"/>
      <c r="F17" s="49"/>
      <c r="G17" s="49"/>
      <c r="H17" s="50"/>
      <c r="I17" s="144"/>
      <c r="J17" s="58"/>
      <c r="K17" s="51"/>
      <c r="L17" s="51"/>
      <c r="M17" s="51"/>
      <c r="N17" s="52"/>
      <c r="O17" s="59">
        <v>0</v>
      </c>
      <c r="P17" s="54"/>
      <c r="Q17" s="55"/>
      <c r="R17" s="43"/>
      <c r="S17" s="122"/>
    </row>
    <row r="18" spans="1:19" s="9" customFormat="1" ht="12.75">
      <c r="A18" s="62" t="s">
        <v>47</v>
      </c>
      <c r="B18" s="62" t="s">
        <v>48</v>
      </c>
      <c r="C18" s="49" t="s">
        <v>31</v>
      </c>
      <c r="D18" s="49" t="s">
        <v>32</v>
      </c>
      <c r="E18" s="49" t="s">
        <v>49</v>
      </c>
      <c r="F18" s="49" t="s">
        <v>39</v>
      </c>
      <c r="G18" s="49" t="s">
        <v>35</v>
      </c>
      <c r="H18" s="50">
        <v>0</v>
      </c>
      <c r="I18" s="144">
        <v>-95881835.09</v>
      </c>
      <c r="J18" s="51">
        <v>96290710.9</v>
      </c>
      <c r="K18" s="163">
        <v>916.58</v>
      </c>
      <c r="L18" s="49"/>
      <c r="M18" s="51">
        <v>4015210.03</v>
      </c>
      <c r="N18" s="52">
        <v>986028.83</v>
      </c>
      <c r="O18" s="59">
        <v>5411031.250000002</v>
      </c>
      <c r="P18" s="54">
        <v>5411031.250000002</v>
      </c>
      <c r="Q18" s="55">
        <v>95881835.09</v>
      </c>
      <c r="R18" s="43"/>
      <c r="S18" s="122">
        <v>0.056434373048043024</v>
      </c>
    </row>
    <row r="19" spans="1:19" s="9" customFormat="1" ht="12.75">
      <c r="A19" s="62" t="s">
        <v>157</v>
      </c>
      <c r="B19" s="62" t="s">
        <v>155</v>
      </c>
      <c r="C19" s="49" t="s">
        <v>153</v>
      </c>
      <c r="D19" s="49" t="s">
        <v>32</v>
      </c>
      <c r="E19" s="49" t="s">
        <v>158</v>
      </c>
      <c r="F19" s="49" t="s">
        <v>39</v>
      </c>
      <c r="G19" s="49" t="s">
        <v>35</v>
      </c>
      <c r="H19" s="50">
        <v>0</v>
      </c>
      <c r="I19" s="144">
        <v>-53343382.05</v>
      </c>
      <c r="J19" s="58">
        <v>63009697</v>
      </c>
      <c r="K19" s="51">
        <v>0</v>
      </c>
      <c r="L19" s="51"/>
      <c r="M19" s="51"/>
      <c r="N19" s="32"/>
      <c r="O19" s="61">
        <v>9666314.950000003</v>
      </c>
      <c r="P19" s="54">
        <v>9666314.950000003</v>
      </c>
      <c r="Q19" s="55">
        <v>53343382.05</v>
      </c>
      <c r="R19" s="43"/>
      <c r="S19" s="122">
        <v>0.18120926305234153</v>
      </c>
    </row>
    <row r="20" spans="1:19" s="9" customFormat="1" ht="12.75">
      <c r="A20" s="49"/>
      <c r="B20" s="49"/>
      <c r="C20" s="49"/>
      <c r="D20" s="49"/>
      <c r="E20" s="49"/>
      <c r="F20" s="49"/>
      <c r="G20" s="49"/>
      <c r="H20" s="50"/>
      <c r="I20" s="144"/>
      <c r="J20" s="58"/>
      <c r="K20" s="51"/>
      <c r="L20" s="51"/>
      <c r="M20" s="51"/>
      <c r="N20" s="52"/>
      <c r="O20" s="61"/>
      <c r="P20" s="54"/>
      <c r="Q20" s="55"/>
      <c r="R20" s="43"/>
      <c r="S20" s="122"/>
    </row>
    <row r="21" spans="1:19" s="9" customFormat="1" ht="12.75">
      <c r="A21" s="62" t="s">
        <v>50</v>
      </c>
      <c r="B21" s="62" t="s">
        <v>37</v>
      </c>
      <c r="C21" s="49" t="s">
        <v>31</v>
      </c>
      <c r="D21" s="49" t="s">
        <v>32</v>
      </c>
      <c r="E21" s="49" t="s">
        <v>51</v>
      </c>
      <c r="F21" s="49" t="s">
        <v>39</v>
      </c>
      <c r="G21" s="49" t="s">
        <v>35</v>
      </c>
      <c r="H21" s="50">
        <v>0</v>
      </c>
      <c r="I21" s="144">
        <v>0</v>
      </c>
      <c r="J21" s="58">
        <v>0</v>
      </c>
      <c r="K21" s="51">
        <v>0</v>
      </c>
      <c r="L21" s="49"/>
      <c r="M21" s="51">
        <v>0</v>
      </c>
      <c r="N21" s="52">
        <v>0</v>
      </c>
      <c r="O21" s="59">
        <v>0</v>
      </c>
      <c r="P21" s="54">
        <v>0</v>
      </c>
      <c r="Q21" s="55">
        <v>0</v>
      </c>
      <c r="R21" s="43"/>
      <c r="S21" s="122"/>
    </row>
    <row r="22" spans="1:19" s="9" customFormat="1" ht="12.75">
      <c r="A22" s="62" t="s">
        <v>159</v>
      </c>
      <c r="B22" s="62" t="s">
        <v>155</v>
      </c>
      <c r="C22" s="49" t="s">
        <v>153</v>
      </c>
      <c r="D22" s="49" t="s">
        <v>32</v>
      </c>
      <c r="E22" s="49" t="s">
        <v>51</v>
      </c>
      <c r="F22" s="49" t="s">
        <v>39</v>
      </c>
      <c r="G22" s="49" t="s">
        <v>35</v>
      </c>
      <c r="H22" s="50">
        <v>0</v>
      </c>
      <c r="I22" s="144">
        <v>0</v>
      </c>
      <c r="J22" s="58">
        <v>0</v>
      </c>
      <c r="K22" s="51"/>
      <c r="L22" s="51"/>
      <c r="M22" s="51">
        <v>0</v>
      </c>
      <c r="N22" s="52">
        <v>0</v>
      </c>
      <c r="O22" s="61">
        <v>0</v>
      </c>
      <c r="P22" s="54">
        <v>0</v>
      </c>
      <c r="Q22" s="55">
        <v>0</v>
      </c>
      <c r="R22" s="43"/>
      <c r="S22" s="122"/>
    </row>
    <row r="23" spans="1:19" ht="12.75">
      <c r="A23" s="40"/>
      <c r="B23" s="40"/>
      <c r="C23" s="40"/>
      <c r="D23" s="40"/>
      <c r="E23" s="40"/>
      <c r="F23" s="49"/>
      <c r="G23" s="49"/>
      <c r="H23" s="50"/>
      <c r="I23" s="142"/>
      <c r="J23" s="51"/>
      <c r="K23" s="51"/>
      <c r="L23" s="51"/>
      <c r="M23" s="51"/>
      <c r="N23" s="52"/>
      <c r="O23" s="63"/>
      <c r="P23" s="64"/>
      <c r="Q23" s="55"/>
      <c r="R23" s="44"/>
      <c r="S23" s="122"/>
    </row>
    <row r="24" spans="1:19" s="7" customFormat="1" ht="12.75">
      <c r="A24" s="40" t="s">
        <v>52</v>
      </c>
      <c r="B24" s="40" t="s">
        <v>53</v>
      </c>
      <c r="C24" s="40" t="s">
        <v>31</v>
      </c>
      <c r="D24" s="40" t="s">
        <v>32</v>
      </c>
      <c r="E24" s="40" t="s">
        <v>54</v>
      </c>
      <c r="F24" s="49" t="s">
        <v>55</v>
      </c>
      <c r="G24" s="49" t="s">
        <v>35</v>
      </c>
      <c r="H24" s="50">
        <v>0</v>
      </c>
      <c r="I24" s="142">
        <v>-286484</v>
      </c>
      <c r="J24" s="51">
        <v>3221528.21</v>
      </c>
      <c r="K24" s="51"/>
      <c r="L24" s="51"/>
      <c r="M24" s="51">
        <v>0</v>
      </c>
      <c r="N24" s="52">
        <v>0</v>
      </c>
      <c r="O24" s="59">
        <v>2935044.21</v>
      </c>
      <c r="P24" s="64">
        <v>2935044.21</v>
      </c>
      <c r="Q24" s="65">
        <v>286484</v>
      </c>
      <c r="R24" s="43"/>
      <c r="S24" s="122">
        <v>10.245054558020692</v>
      </c>
    </row>
    <row r="25" spans="1:19" s="7" customFormat="1" ht="12.75">
      <c r="A25" s="40" t="s">
        <v>160</v>
      </c>
      <c r="B25" s="40" t="s">
        <v>161</v>
      </c>
      <c r="C25" s="40" t="s">
        <v>153</v>
      </c>
      <c r="D25" s="40" t="s">
        <v>32</v>
      </c>
      <c r="E25" s="40" t="s">
        <v>54</v>
      </c>
      <c r="F25" s="49" t="s">
        <v>55</v>
      </c>
      <c r="G25" s="49" t="s">
        <v>35</v>
      </c>
      <c r="H25" s="50">
        <v>0</v>
      </c>
      <c r="I25" s="142">
        <v>-3285769</v>
      </c>
      <c r="J25" s="51">
        <v>16746554</v>
      </c>
      <c r="K25" s="51"/>
      <c r="L25" s="51"/>
      <c r="M25" s="51">
        <v>0</v>
      </c>
      <c r="N25" s="52">
        <v>0</v>
      </c>
      <c r="O25" s="59">
        <v>13460785</v>
      </c>
      <c r="P25" s="64">
        <v>13460785</v>
      </c>
      <c r="Q25" s="65">
        <v>3285769</v>
      </c>
      <c r="R25" s="43"/>
      <c r="S25" s="122">
        <v>4.096692433339045</v>
      </c>
    </row>
    <row r="26" spans="1:19" s="8" customFormat="1" ht="12.75">
      <c r="A26" s="47"/>
      <c r="B26" s="47"/>
      <c r="C26" s="47"/>
      <c r="D26" s="40"/>
      <c r="E26" s="47"/>
      <c r="F26" s="47"/>
      <c r="G26" s="47"/>
      <c r="H26" s="47"/>
      <c r="I26" s="143"/>
      <c r="J26" s="47"/>
      <c r="K26" s="47"/>
      <c r="L26" s="47" t="s">
        <v>191</v>
      </c>
      <c r="M26" s="47"/>
      <c r="N26" s="47"/>
      <c r="O26" s="66"/>
      <c r="P26" s="64"/>
      <c r="Q26" s="65"/>
      <c r="R26" s="109"/>
      <c r="S26" s="122"/>
    </row>
    <row r="27" spans="1:19" s="7" customFormat="1" ht="12.75" customHeight="1">
      <c r="A27" s="40" t="s">
        <v>56</v>
      </c>
      <c r="B27" s="40" t="s">
        <v>57</v>
      </c>
      <c r="C27" s="40" t="s">
        <v>31</v>
      </c>
      <c r="D27" s="40" t="s">
        <v>32</v>
      </c>
      <c r="E27" s="40" t="s">
        <v>202</v>
      </c>
      <c r="F27" s="49" t="s">
        <v>55</v>
      </c>
      <c r="G27" s="49" t="s">
        <v>35</v>
      </c>
      <c r="H27" s="50">
        <v>0</v>
      </c>
      <c r="I27" s="142">
        <v>0</v>
      </c>
      <c r="J27" s="51">
        <v>0</v>
      </c>
      <c r="K27" s="51"/>
      <c r="L27" s="51"/>
      <c r="M27" s="51">
        <v>0</v>
      </c>
      <c r="N27" s="52"/>
      <c r="O27" s="59">
        <v>0</v>
      </c>
      <c r="P27" s="64">
        <v>0</v>
      </c>
      <c r="Q27" s="65">
        <v>0</v>
      </c>
      <c r="R27" s="43"/>
      <c r="S27" s="122" t="e">
        <v>#DIV/0!</v>
      </c>
    </row>
    <row r="28" spans="1:19" s="7" customFormat="1" ht="12.75" customHeight="1">
      <c r="A28" s="40" t="s">
        <v>162</v>
      </c>
      <c r="B28" s="40" t="s">
        <v>161</v>
      </c>
      <c r="C28" s="40" t="s">
        <v>153</v>
      </c>
      <c r="D28" s="40" t="s">
        <v>32</v>
      </c>
      <c r="E28" s="40" t="s">
        <v>202</v>
      </c>
      <c r="F28" s="49" t="s">
        <v>55</v>
      </c>
      <c r="G28" s="49" t="s">
        <v>35</v>
      </c>
      <c r="H28" s="50">
        <v>0</v>
      </c>
      <c r="I28" s="142">
        <v>0</v>
      </c>
      <c r="J28" s="51">
        <v>0</v>
      </c>
      <c r="K28" s="51"/>
      <c r="L28" s="51"/>
      <c r="M28" s="51">
        <v>0</v>
      </c>
      <c r="N28" s="52">
        <v>0</v>
      </c>
      <c r="O28" s="59">
        <v>0</v>
      </c>
      <c r="P28" s="64">
        <v>0</v>
      </c>
      <c r="Q28" s="65">
        <v>0</v>
      </c>
      <c r="R28" s="43"/>
      <c r="S28" s="122" t="e">
        <v>#DIV/0!</v>
      </c>
    </row>
    <row r="29" spans="1:19" s="7" customFormat="1" ht="12.75">
      <c r="A29" s="40"/>
      <c r="B29" s="40"/>
      <c r="C29" s="40"/>
      <c r="D29" s="40"/>
      <c r="E29" s="40"/>
      <c r="F29" s="49"/>
      <c r="G29" s="49"/>
      <c r="H29" s="50"/>
      <c r="I29" s="31"/>
      <c r="J29" s="52"/>
      <c r="K29" s="52"/>
      <c r="L29" s="52"/>
      <c r="M29" s="52"/>
      <c r="N29" s="52"/>
      <c r="O29" s="63"/>
      <c r="P29" s="64"/>
      <c r="Q29" s="55"/>
      <c r="R29" s="44"/>
      <c r="S29" s="122"/>
    </row>
    <row r="30" spans="1:19" s="7" customFormat="1" ht="12.75">
      <c r="A30" s="40" t="s">
        <v>58</v>
      </c>
      <c r="B30" s="40"/>
      <c r="C30" s="40" t="s">
        <v>31</v>
      </c>
      <c r="D30" s="40" t="s">
        <v>32</v>
      </c>
      <c r="E30" s="40" t="s">
        <v>59</v>
      </c>
      <c r="F30" s="49" t="s">
        <v>60</v>
      </c>
      <c r="G30" s="49" t="s">
        <v>35</v>
      </c>
      <c r="H30" s="50"/>
      <c r="I30" s="145">
        <v>-1048633978.53</v>
      </c>
      <c r="J30" s="51">
        <v>265517123.35</v>
      </c>
      <c r="K30" s="51"/>
      <c r="L30" s="51"/>
      <c r="M30" s="51">
        <v>855762201.78</v>
      </c>
      <c r="N30" s="172">
        <v>-72645346.6</v>
      </c>
      <c r="O30" s="63">
        <v>0</v>
      </c>
      <c r="P30" s="64">
        <v>0</v>
      </c>
      <c r="Q30" s="173">
        <v>1048633978.53</v>
      </c>
      <c r="R30" s="43" t="s">
        <v>237</v>
      </c>
      <c r="S30" s="122">
        <v>0</v>
      </c>
    </row>
    <row r="31" spans="1:19" s="7" customFormat="1" ht="12.75">
      <c r="A31" s="40" t="s">
        <v>163</v>
      </c>
      <c r="B31" s="40"/>
      <c r="C31" s="40" t="s">
        <v>153</v>
      </c>
      <c r="D31" s="40" t="s">
        <v>32</v>
      </c>
      <c r="E31" s="40" t="s">
        <v>59</v>
      </c>
      <c r="F31" s="49" t="s">
        <v>60</v>
      </c>
      <c r="G31" s="49" t="s">
        <v>35</v>
      </c>
      <c r="H31" s="50">
        <v>0</v>
      </c>
      <c r="I31" s="142">
        <v>0</v>
      </c>
      <c r="J31" s="51">
        <v>0</v>
      </c>
      <c r="K31" s="51">
        <v>0</v>
      </c>
      <c r="L31" s="51"/>
      <c r="M31" s="171">
        <v>0</v>
      </c>
      <c r="N31" s="31"/>
      <c r="O31" s="63">
        <v>0</v>
      </c>
      <c r="P31" s="64">
        <v>0</v>
      </c>
      <c r="Q31" s="55">
        <v>0</v>
      </c>
      <c r="R31" s="45"/>
      <c r="S31" s="122" t="e">
        <v>#DIV/0!</v>
      </c>
    </row>
    <row r="32" spans="1:19" s="7" customFormat="1" ht="12.75">
      <c r="A32" s="40"/>
      <c r="B32" s="40"/>
      <c r="C32" s="40"/>
      <c r="D32" s="40"/>
      <c r="E32" s="40"/>
      <c r="F32" s="49"/>
      <c r="G32" s="49"/>
      <c r="H32" s="50"/>
      <c r="I32" s="145"/>
      <c r="J32" s="52"/>
      <c r="K32" s="52"/>
      <c r="L32" s="52"/>
      <c r="M32" s="52"/>
      <c r="N32" s="52"/>
      <c r="O32" s="63"/>
      <c r="P32" s="64"/>
      <c r="Q32" s="55"/>
      <c r="R32" s="45"/>
      <c r="S32" s="122"/>
    </row>
    <row r="33" spans="1:19" s="7" customFormat="1" ht="12.75">
      <c r="A33" s="40" t="s">
        <v>62</v>
      </c>
      <c r="B33" s="40"/>
      <c r="C33" s="40" t="s">
        <v>31</v>
      </c>
      <c r="D33" s="40" t="s">
        <v>32</v>
      </c>
      <c r="E33" s="176" t="s">
        <v>239</v>
      </c>
      <c r="F33" s="49" t="s">
        <v>60</v>
      </c>
      <c r="G33" s="49" t="s">
        <v>35</v>
      </c>
      <c r="H33" s="50">
        <v>0</v>
      </c>
      <c r="I33" s="145">
        <v>-1453672854</v>
      </c>
      <c r="J33" s="52">
        <v>14114242.59</v>
      </c>
      <c r="K33" s="52">
        <v>0</v>
      </c>
      <c r="L33" s="52">
        <v>0</v>
      </c>
      <c r="M33" s="52">
        <v>1303446021.91</v>
      </c>
      <c r="N33" s="52">
        <v>0</v>
      </c>
      <c r="O33" s="63">
        <v>-136112589.5</v>
      </c>
      <c r="P33" s="64">
        <v>-136112589.5</v>
      </c>
      <c r="Q33" s="55">
        <v>1453672854</v>
      </c>
      <c r="R33" s="43" t="s">
        <v>63</v>
      </c>
      <c r="S33" s="122">
        <v>-0.09363357726978645</v>
      </c>
    </row>
    <row r="34" spans="1:19" s="7" customFormat="1" ht="12.75">
      <c r="A34" s="40" t="s">
        <v>164</v>
      </c>
      <c r="B34" s="40" t="s">
        <v>165</v>
      </c>
      <c r="C34" s="40" t="s">
        <v>153</v>
      </c>
      <c r="D34" s="40" t="s">
        <v>32</v>
      </c>
      <c r="E34" s="176" t="s">
        <v>240</v>
      </c>
      <c r="F34" s="49" t="s">
        <v>60</v>
      </c>
      <c r="G34" s="49" t="s">
        <v>35</v>
      </c>
      <c r="H34" s="50">
        <v>0</v>
      </c>
      <c r="I34" s="145">
        <v>-507308463.5</v>
      </c>
      <c r="J34" s="52">
        <v>349849796.65</v>
      </c>
      <c r="K34" s="52"/>
      <c r="L34" s="52">
        <v>0</v>
      </c>
      <c r="M34" s="52">
        <v>171993808.77</v>
      </c>
      <c r="N34" s="52"/>
      <c r="O34" s="63">
        <v>14535141.919999987</v>
      </c>
      <c r="P34" s="64">
        <v>14535141.919999987</v>
      </c>
      <c r="Q34" s="55">
        <v>507308463.5</v>
      </c>
      <c r="R34" s="43" t="s">
        <v>63</v>
      </c>
      <c r="S34" s="122">
        <v>0.02865148714397505</v>
      </c>
    </row>
    <row r="35" spans="1:19" s="7" customFormat="1" ht="12.75">
      <c r="A35" s="40"/>
      <c r="B35" s="40"/>
      <c r="C35" s="40"/>
      <c r="D35" s="40"/>
      <c r="E35" s="67"/>
      <c r="F35" s="49"/>
      <c r="G35" s="49"/>
      <c r="H35" s="50"/>
      <c r="I35" s="145"/>
      <c r="J35" s="52"/>
      <c r="K35" s="52"/>
      <c r="L35" s="52"/>
      <c r="M35" s="52"/>
      <c r="N35" s="68">
        <v>0</v>
      </c>
      <c r="O35" s="63"/>
      <c r="P35" s="64"/>
      <c r="Q35" s="55"/>
      <c r="R35" s="43"/>
      <c r="S35" s="122"/>
    </row>
    <row r="36" spans="1:19" ht="12.75">
      <c r="A36" s="49" t="s">
        <v>64</v>
      </c>
      <c r="B36" s="49" t="s">
        <v>65</v>
      </c>
      <c r="C36" s="49" t="s">
        <v>31</v>
      </c>
      <c r="D36" s="49" t="s">
        <v>32</v>
      </c>
      <c r="E36" s="49" t="s">
        <v>66</v>
      </c>
      <c r="F36" s="49" t="s">
        <v>67</v>
      </c>
      <c r="G36" s="49" t="s">
        <v>35</v>
      </c>
      <c r="H36" s="69">
        <v>0</v>
      </c>
      <c r="I36" s="77">
        <v>-47580865</v>
      </c>
      <c r="J36" s="60"/>
      <c r="K36" s="60"/>
      <c r="L36" s="60"/>
      <c r="M36" s="60">
        <v>52580440.54</v>
      </c>
      <c r="N36" s="174">
        <v>-4999575.54</v>
      </c>
      <c r="O36" s="63">
        <v>0</v>
      </c>
      <c r="P36" s="64">
        <v>0</v>
      </c>
      <c r="Q36" s="55">
        <v>47580865</v>
      </c>
      <c r="R36" s="45"/>
      <c r="S36" s="122">
        <v>0</v>
      </c>
    </row>
    <row r="37" spans="1:19" ht="12.75">
      <c r="A37" s="49" t="s">
        <v>166</v>
      </c>
      <c r="B37" s="49"/>
      <c r="C37" s="49" t="s">
        <v>153</v>
      </c>
      <c r="D37" s="49" t="s">
        <v>32</v>
      </c>
      <c r="E37" s="49" t="s">
        <v>66</v>
      </c>
      <c r="F37" s="49" t="s">
        <v>67</v>
      </c>
      <c r="G37" s="49" t="s">
        <v>35</v>
      </c>
      <c r="H37" s="69">
        <v>0</v>
      </c>
      <c r="I37" s="77">
        <v>0</v>
      </c>
      <c r="J37" s="60"/>
      <c r="K37" s="60"/>
      <c r="L37" s="60"/>
      <c r="M37" s="60">
        <v>0</v>
      </c>
      <c r="N37" s="52"/>
      <c r="O37" s="63">
        <v>0</v>
      </c>
      <c r="P37" s="64">
        <v>0</v>
      </c>
      <c r="Q37" s="55">
        <v>0</v>
      </c>
      <c r="R37" s="44"/>
      <c r="S37" s="122"/>
    </row>
    <row r="38" spans="1:19" s="7" customFormat="1" ht="12.75">
      <c r="A38" s="40"/>
      <c r="B38" s="40"/>
      <c r="C38" s="40"/>
      <c r="D38" s="40"/>
      <c r="E38" s="40"/>
      <c r="F38" s="49"/>
      <c r="G38" s="49"/>
      <c r="H38" s="50"/>
      <c r="I38" s="145"/>
      <c r="J38" s="52"/>
      <c r="K38" s="52"/>
      <c r="L38" s="52"/>
      <c r="M38" s="52"/>
      <c r="N38" s="51">
        <v>0</v>
      </c>
      <c r="O38" s="63">
        <v>0</v>
      </c>
      <c r="P38" s="64"/>
      <c r="Q38" s="55"/>
      <c r="R38" s="45"/>
      <c r="S38" s="122"/>
    </row>
    <row r="39" spans="1:19" s="7" customFormat="1" ht="12.75">
      <c r="A39" s="40" t="s">
        <v>68</v>
      </c>
      <c r="B39" s="40"/>
      <c r="C39" s="40" t="s">
        <v>31</v>
      </c>
      <c r="D39" s="40" t="s">
        <v>32</v>
      </c>
      <c r="E39" s="40" t="s">
        <v>69</v>
      </c>
      <c r="F39" s="49" t="s">
        <v>70</v>
      </c>
      <c r="G39" s="49" t="s">
        <v>35</v>
      </c>
      <c r="H39" s="50">
        <v>0</v>
      </c>
      <c r="I39" s="142">
        <v>0</v>
      </c>
      <c r="J39" s="51"/>
      <c r="K39" s="51"/>
      <c r="L39" s="51"/>
      <c r="M39" s="51"/>
      <c r="N39" s="51"/>
      <c r="O39" s="63">
        <v>0</v>
      </c>
      <c r="P39" s="64">
        <v>0</v>
      </c>
      <c r="Q39" s="55">
        <v>0</v>
      </c>
      <c r="R39" s="44"/>
      <c r="S39" s="122"/>
    </row>
    <row r="40" spans="1:19" s="7" customFormat="1" ht="12.75">
      <c r="A40" s="40" t="s">
        <v>167</v>
      </c>
      <c r="B40" s="40"/>
      <c r="C40" s="40" t="s">
        <v>153</v>
      </c>
      <c r="D40" s="40" t="s">
        <v>32</v>
      </c>
      <c r="E40" s="40" t="s">
        <v>69</v>
      </c>
      <c r="F40" s="49" t="s">
        <v>70</v>
      </c>
      <c r="G40" s="49" t="s">
        <v>35</v>
      </c>
      <c r="H40" s="50">
        <v>0</v>
      </c>
      <c r="I40" s="142">
        <v>0</v>
      </c>
      <c r="J40" s="51"/>
      <c r="K40" s="51"/>
      <c r="L40" s="51"/>
      <c r="M40" s="51"/>
      <c r="N40" s="51"/>
      <c r="O40" s="63">
        <v>0</v>
      </c>
      <c r="P40" s="64">
        <v>0</v>
      </c>
      <c r="Q40" s="55">
        <v>0</v>
      </c>
      <c r="R40" s="44"/>
      <c r="S40" s="122"/>
    </row>
    <row r="41" spans="1:19" s="7" customFormat="1" ht="12.75">
      <c r="A41" s="70"/>
      <c r="B41" s="70"/>
      <c r="C41" s="40"/>
      <c r="D41" s="40"/>
      <c r="E41" s="40"/>
      <c r="F41" s="49"/>
      <c r="G41" s="49"/>
      <c r="H41" s="50"/>
      <c r="I41" s="142"/>
      <c r="J41" s="51" t="s">
        <v>191</v>
      </c>
      <c r="K41" s="51"/>
      <c r="L41" s="51"/>
      <c r="M41" s="51"/>
      <c r="N41" s="51">
        <v>0</v>
      </c>
      <c r="O41" s="63"/>
      <c r="P41" s="64"/>
      <c r="Q41" s="55"/>
      <c r="R41" s="44"/>
      <c r="S41" s="122"/>
    </row>
    <row r="42" spans="1:19" s="7" customFormat="1" ht="12.75">
      <c r="A42" s="70" t="s">
        <v>71</v>
      </c>
      <c r="B42" s="70"/>
      <c r="C42" s="40" t="s">
        <v>31</v>
      </c>
      <c r="D42" s="40" t="s">
        <v>32</v>
      </c>
      <c r="E42" s="40" t="s">
        <v>241</v>
      </c>
      <c r="F42" s="49" t="s">
        <v>72</v>
      </c>
      <c r="G42" s="49" t="s">
        <v>35</v>
      </c>
      <c r="H42" s="50">
        <v>0</v>
      </c>
      <c r="I42" s="142">
        <v>-2018118254.13</v>
      </c>
      <c r="J42" s="51">
        <v>247747179.56</v>
      </c>
      <c r="K42" s="51"/>
      <c r="L42" s="51"/>
      <c r="M42" s="175">
        <v>1782336199.05</v>
      </c>
      <c r="N42" s="172">
        <v>-12269771.19</v>
      </c>
      <c r="O42" s="63">
        <v>-304646.7100002188</v>
      </c>
      <c r="P42" s="64">
        <v>-304646.7100002188</v>
      </c>
      <c r="Q42" s="55">
        <v>2018118254.13</v>
      </c>
      <c r="R42" s="43" t="s">
        <v>237</v>
      </c>
      <c r="S42" s="122">
        <v>-0.00015095582698227482</v>
      </c>
    </row>
    <row r="43" spans="1:19" s="7" customFormat="1" ht="12.75">
      <c r="A43" s="70"/>
      <c r="B43" s="70"/>
      <c r="C43" s="40"/>
      <c r="D43" s="40"/>
      <c r="E43" s="40"/>
      <c r="F43" s="49"/>
      <c r="G43" s="49"/>
      <c r="H43" s="69"/>
      <c r="I43" s="146"/>
      <c r="J43" s="60"/>
      <c r="K43" s="60"/>
      <c r="L43" s="60"/>
      <c r="M43" s="60"/>
      <c r="N43" s="51">
        <v>0</v>
      </c>
      <c r="O43" s="63"/>
      <c r="P43" s="64"/>
      <c r="Q43" s="55"/>
      <c r="R43" s="44"/>
      <c r="S43" s="122"/>
    </row>
    <row r="44" spans="1:19" s="7" customFormat="1" ht="12.75">
      <c r="A44" s="70" t="s">
        <v>73</v>
      </c>
      <c r="B44" s="70"/>
      <c r="C44" s="40" t="s">
        <v>31</v>
      </c>
      <c r="D44" s="40" t="s">
        <v>32</v>
      </c>
      <c r="E44" s="40" t="s">
        <v>242</v>
      </c>
      <c r="F44" s="49" t="s">
        <v>72</v>
      </c>
      <c r="G44" s="49" t="s">
        <v>35</v>
      </c>
      <c r="H44" s="50">
        <v>0</v>
      </c>
      <c r="I44" s="77">
        <v>-1808454.92</v>
      </c>
      <c r="J44" s="51">
        <v>0</v>
      </c>
      <c r="K44" s="51"/>
      <c r="L44" s="51"/>
      <c r="M44" s="51">
        <v>1807096.45</v>
      </c>
      <c r="N44" s="172">
        <v>0</v>
      </c>
      <c r="O44" s="63">
        <v>-1358.469999999972</v>
      </c>
      <c r="P44" s="64">
        <v>-1358.469999999972</v>
      </c>
      <c r="Q44" s="55">
        <v>1808454.92</v>
      </c>
      <c r="R44" s="43" t="s">
        <v>237</v>
      </c>
      <c r="S44" s="122">
        <v>-0.0007511771429723955</v>
      </c>
    </row>
    <row r="45" spans="1:19" s="7" customFormat="1" ht="12.75">
      <c r="A45" s="70"/>
      <c r="B45" s="70"/>
      <c r="C45" s="40"/>
      <c r="D45" s="40"/>
      <c r="E45" s="40"/>
      <c r="F45" s="49"/>
      <c r="G45" s="49"/>
      <c r="H45" s="69"/>
      <c r="I45" s="77"/>
      <c r="J45" s="60"/>
      <c r="K45" s="60"/>
      <c r="L45" s="60"/>
      <c r="M45" s="60"/>
      <c r="N45" s="72"/>
      <c r="O45" s="63"/>
      <c r="P45" s="64"/>
      <c r="Q45" s="55"/>
      <c r="R45" s="44"/>
      <c r="S45" s="122"/>
    </row>
    <row r="46" spans="1:19" s="7" customFormat="1" ht="12.75">
      <c r="A46" s="70" t="s">
        <v>74</v>
      </c>
      <c r="B46" s="40" t="s">
        <v>203</v>
      </c>
      <c r="C46" s="40" t="s">
        <v>31</v>
      </c>
      <c r="D46" s="40" t="s">
        <v>75</v>
      </c>
      <c r="E46" s="40" t="s">
        <v>76</v>
      </c>
      <c r="F46" s="49" t="s">
        <v>77</v>
      </c>
      <c r="G46" s="49" t="s">
        <v>35</v>
      </c>
      <c r="H46" s="73">
        <v>3807.16</v>
      </c>
      <c r="I46" s="147">
        <v>-613350</v>
      </c>
      <c r="J46" s="72">
        <v>5186796.88</v>
      </c>
      <c r="K46" s="72"/>
      <c r="L46" s="72"/>
      <c r="M46" s="72">
        <v>0</v>
      </c>
      <c r="N46" s="68">
        <v>0</v>
      </c>
      <c r="O46" s="66">
        <v>4577254.04</v>
      </c>
      <c r="P46" s="64">
        <v>4577254.04</v>
      </c>
      <c r="Q46" s="55">
        <v>613350</v>
      </c>
      <c r="R46" s="45" t="s">
        <v>78</v>
      </c>
      <c r="S46" s="122">
        <v>7.462711404581397</v>
      </c>
    </row>
    <row r="47" spans="1:19" ht="12.75">
      <c r="A47" s="70" t="s">
        <v>168</v>
      </c>
      <c r="B47" s="40" t="s">
        <v>204</v>
      </c>
      <c r="C47" s="40" t="s">
        <v>153</v>
      </c>
      <c r="D47" s="40" t="s">
        <v>75</v>
      </c>
      <c r="E47" s="40" t="s">
        <v>76</v>
      </c>
      <c r="F47" s="49" t="s">
        <v>77</v>
      </c>
      <c r="G47" s="49" t="s">
        <v>35</v>
      </c>
      <c r="H47" s="73">
        <v>-18812.97</v>
      </c>
      <c r="I47" s="147">
        <v>-121800</v>
      </c>
      <c r="J47" s="72">
        <v>1700000</v>
      </c>
      <c r="K47" s="72"/>
      <c r="L47" s="72"/>
      <c r="M47" s="72">
        <v>0</v>
      </c>
      <c r="N47" s="68">
        <v>0</v>
      </c>
      <c r="O47" s="63">
        <v>1559387.03</v>
      </c>
      <c r="P47" s="64">
        <v>1559387.03</v>
      </c>
      <c r="Q47" s="55">
        <v>121800</v>
      </c>
      <c r="R47" s="45" t="s">
        <v>169</v>
      </c>
      <c r="S47" s="122">
        <v>12.802849178981937</v>
      </c>
    </row>
    <row r="48" spans="1:19" ht="12.75">
      <c r="A48" s="70"/>
      <c r="B48" s="70"/>
      <c r="C48" s="40"/>
      <c r="D48" s="40"/>
      <c r="E48" s="40"/>
      <c r="F48" s="49"/>
      <c r="G48" s="49"/>
      <c r="H48" s="73"/>
      <c r="I48" s="147">
        <v>0</v>
      </c>
      <c r="J48" s="72"/>
      <c r="K48" s="72"/>
      <c r="L48" s="72"/>
      <c r="M48" s="72"/>
      <c r="N48" s="72">
        <v>0</v>
      </c>
      <c r="O48" s="63"/>
      <c r="P48" s="64"/>
      <c r="Q48" s="55"/>
      <c r="R48" s="44"/>
      <c r="S48" s="122"/>
    </row>
    <row r="49" spans="1:19" ht="12.75">
      <c r="A49" s="70" t="s">
        <v>79</v>
      </c>
      <c r="B49" s="40">
        <v>755056</v>
      </c>
      <c r="C49" s="40" t="s">
        <v>31</v>
      </c>
      <c r="D49" s="40" t="s">
        <v>80</v>
      </c>
      <c r="E49" s="40" t="s">
        <v>81</v>
      </c>
      <c r="F49" s="49" t="s">
        <v>82</v>
      </c>
      <c r="G49" s="49" t="s">
        <v>83</v>
      </c>
      <c r="H49" s="73">
        <v>437690.7</v>
      </c>
      <c r="I49" s="148">
        <v>-362802</v>
      </c>
      <c r="J49" s="72">
        <v>0</v>
      </c>
      <c r="K49" s="72"/>
      <c r="L49" s="72"/>
      <c r="M49" s="74">
        <v>0</v>
      </c>
      <c r="N49" s="68">
        <v>-74888.70000000001</v>
      </c>
      <c r="O49" s="63"/>
      <c r="P49" s="64">
        <v>0</v>
      </c>
      <c r="Q49" s="55">
        <v>290567.03339399997</v>
      </c>
      <c r="R49" s="43"/>
      <c r="S49" s="122"/>
    </row>
    <row r="50" spans="1:19" ht="12.75">
      <c r="A50" s="70" t="s">
        <v>170</v>
      </c>
      <c r="B50" s="40">
        <v>75055</v>
      </c>
      <c r="C50" s="40" t="s">
        <v>153</v>
      </c>
      <c r="D50" s="40" t="s">
        <v>80</v>
      </c>
      <c r="E50" s="40" t="s">
        <v>81</v>
      </c>
      <c r="F50" s="49" t="s">
        <v>82</v>
      </c>
      <c r="G50" s="49" t="s">
        <v>83</v>
      </c>
      <c r="H50" s="73">
        <v>240747.1</v>
      </c>
      <c r="I50" s="148">
        <v>-153024</v>
      </c>
      <c r="J50" s="73">
        <v>0</v>
      </c>
      <c r="K50" s="72"/>
      <c r="L50" s="72"/>
      <c r="M50" s="72"/>
      <c r="N50" s="68">
        <v>-87723.1</v>
      </c>
      <c r="O50" s="63">
        <v>0</v>
      </c>
      <c r="P50" s="64">
        <v>0</v>
      </c>
      <c r="Q50" s="55">
        <v>122556.46252799999</v>
      </c>
      <c r="R50" s="43"/>
      <c r="S50" s="122"/>
    </row>
    <row r="51" spans="1:19" ht="12.75">
      <c r="A51" s="70"/>
      <c r="B51" s="40"/>
      <c r="C51" s="40"/>
      <c r="D51" s="40"/>
      <c r="E51" s="40"/>
      <c r="F51" s="49"/>
      <c r="G51" s="49"/>
      <c r="H51" s="73"/>
      <c r="I51" s="148"/>
      <c r="J51" s="73"/>
      <c r="K51" s="72"/>
      <c r="L51" s="72"/>
      <c r="M51" s="72"/>
      <c r="N51" s="68"/>
      <c r="O51" s="63"/>
      <c r="P51" s="64"/>
      <c r="Q51" s="55"/>
      <c r="R51" s="43"/>
      <c r="S51" s="122"/>
    </row>
    <row r="52" spans="1:19" ht="12.75">
      <c r="A52" s="49" t="s">
        <v>84</v>
      </c>
      <c r="B52" s="49" t="s">
        <v>243</v>
      </c>
      <c r="C52" s="49" t="s">
        <v>31</v>
      </c>
      <c r="D52" s="49" t="s">
        <v>85</v>
      </c>
      <c r="E52" s="49" t="s">
        <v>86</v>
      </c>
      <c r="F52" s="49" t="s">
        <v>87</v>
      </c>
      <c r="G52" s="49" t="s">
        <v>83</v>
      </c>
      <c r="H52" s="73">
        <v>47695889.43</v>
      </c>
      <c r="I52" s="147">
        <v>-40689039</v>
      </c>
      <c r="J52" s="72">
        <v>0</v>
      </c>
      <c r="K52" s="72"/>
      <c r="L52" s="72"/>
      <c r="M52" s="74">
        <v>0</v>
      </c>
      <c r="N52" s="68">
        <v>-5000000</v>
      </c>
      <c r="O52" s="63">
        <v>2006850.4299999997</v>
      </c>
      <c r="P52" s="64">
        <v>1607280.4888357096</v>
      </c>
      <c r="Q52" s="55">
        <v>32587729.267982997</v>
      </c>
      <c r="R52" s="43"/>
      <c r="S52" s="122">
        <v>0.04932164728687743</v>
      </c>
    </row>
    <row r="53" spans="1:19" ht="12.75">
      <c r="A53" s="49" t="s">
        <v>171</v>
      </c>
      <c r="B53" s="49" t="s">
        <v>244</v>
      </c>
      <c r="C53" s="49" t="s">
        <v>153</v>
      </c>
      <c r="D53" s="49" t="s">
        <v>85</v>
      </c>
      <c r="E53" s="49" t="s">
        <v>86</v>
      </c>
      <c r="F53" s="49" t="s">
        <v>87</v>
      </c>
      <c r="G53" s="49" t="s">
        <v>83</v>
      </c>
      <c r="H53" s="73">
        <v>54698795.5</v>
      </c>
      <c r="I53" s="148">
        <v>-38747013</v>
      </c>
      <c r="J53" s="72">
        <v>0</v>
      </c>
      <c r="K53" s="72"/>
      <c r="L53" s="72"/>
      <c r="M53" s="72">
        <v>0</v>
      </c>
      <c r="N53" s="72">
        <v>-5000000</v>
      </c>
      <c r="O53" s="63">
        <v>10951782.5</v>
      </c>
      <c r="P53" s="64">
        <v>8771249.7489025</v>
      </c>
      <c r="Q53" s="55">
        <v>31032366.470661</v>
      </c>
      <c r="R53" s="43"/>
      <c r="S53" s="122">
        <v>0.2826484327966132</v>
      </c>
    </row>
    <row r="54" spans="1:19" ht="12.75">
      <c r="A54" s="70"/>
      <c r="B54" s="70"/>
      <c r="C54" s="40"/>
      <c r="D54" s="40"/>
      <c r="E54" s="40"/>
      <c r="F54" s="49"/>
      <c r="G54" s="49"/>
      <c r="H54" s="73" t="s">
        <v>191</v>
      </c>
      <c r="I54" s="147"/>
      <c r="J54" s="72"/>
      <c r="K54" s="72"/>
      <c r="L54" s="72"/>
      <c r="M54" s="72"/>
      <c r="N54" s="68"/>
      <c r="O54" s="63"/>
      <c r="P54" s="64"/>
      <c r="Q54" s="55"/>
      <c r="R54" s="44"/>
      <c r="S54" s="122"/>
    </row>
    <row r="55" spans="1:19" ht="12.75">
      <c r="A55" s="70" t="s">
        <v>88</v>
      </c>
      <c r="B55" s="70" t="s">
        <v>205</v>
      </c>
      <c r="C55" s="40" t="s">
        <v>31</v>
      </c>
      <c r="D55" s="40" t="s">
        <v>206</v>
      </c>
      <c r="E55" s="40" t="s">
        <v>89</v>
      </c>
      <c r="F55" s="49" t="s">
        <v>90</v>
      </c>
      <c r="G55" s="49" t="s">
        <v>91</v>
      </c>
      <c r="H55" s="128">
        <v>385000</v>
      </c>
      <c r="I55" s="135">
        <v>-385000</v>
      </c>
      <c r="J55" s="72"/>
      <c r="K55" s="72"/>
      <c r="L55" s="72"/>
      <c r="M55" s="72"/>
      <c r="N55" s="68">
        <v>0</v>
      </c>
      <c r="O55" s="63">
        <v>0</v>
      </c>
      <c r="P55" s="64">
        <v>0</v>
      </c>
      <c r="Q55" s="55">
        <v>291368</v>
      </c>
      <c r="R55" s="44"/>
      <c r="S55" s="122">
        <v>0</v>
      </c>
    </row>
    <row r="56" spans="1:19" ht="12.75">
      <c r="A56" s="70" t="s">
        <v>172</v>
      </c>
      <c r="B56" s="70" t="s">
        <v>207</v>
      </c>
      <c r="C56" s="40" t="s">
        <v>153</v>
      </c>
      <c r="D56" s="40" t="s">
        <v>206</v>
      </c>
      <c r="E56" s="40" t="s">
        <v>89</v>
      </c>
      <c r="F56" s="49" t="s">
        <v>90</v>
      </c>
      <c r="G56" s="49" t="s">
        <v>91</v>
      </c>
      <c r="H56" s="128">
        <v>165880</v>
      </c>
      <c r="I56" s="135">
        <v>-165880</v>
      </c>
      <c r="J56" s="72"/>
      <c r="K56" s="72"/>
      <c r="L56" s="72"/>
      <c r="M56" s="75"/>
      <c r="N56" s="68">
        <v>0</v>
      </c>
      <c r="O56" s="63">
        <v>0</v>
      </c>
      <c r="P56" s="64">
        <v>0</v>
      </c>
      <c r="Q56" s="55">
        <v>125537.98400000001</v>
      </c>
      <c r="R56" s="44"/>
      <c r="S56" s="122"/>
    </row>
    <row r="57" spans="1:19" ht="12.75">
      <c r="A57" s="70" t="s">
        <v>88</v>
      </c>
      <c r="B57" s="70" t="s">
        <v>205</v>
      </c>
      <c r="C57" s="40" t="s">
        <v>31</v>
      </c>
      <c r="D57" s="40" t="s">
        <v>206</v>
      </c>
      <c r="E57" s="40" t="s">
        <v>92</v>
      </c>
      <c r="F57" s="49" t="s">
        <v>93</v>
      </c>
      <c r="G57" s="49" t="s">
        <v>94</v>
      </c>
      <c r="H57" s="127">
        <v>28574426.2</v>
      </c>
      <c r="I57" s="135">
        <v>-31736070</v>
      </c>
      <c r="J57" s="72"/>
      <c r="K57" s="72"/>
      <c r="L57" s="72"/>
      <c r="M57" s="72">
        <v>0</v>
      </c>
      <c r="N57" s="68">
        <v>3161643.8000000007</v>
      </c>
      <c r="O57" s="63">
        <v>0</v>
      </c>
      <c r="P57" s="64">
        <v>0</v>
      </c>
      <c r="Q57" s="55">
        <v>24846169.203</v>
      </c>
      <c r="R57" s="44"/>
      <c r="S57" s="122">
        <v>0</v>
      </c>
    </row>
    <row r="58" spans="1:19" ht="12.75">
      <c r="A58" s="70" t="s">
        <v>172</v>
      </c>
      <c r="B58" s="70" t="s">
        <v>208</v>
      </c>
      <c r="C58" s="40" t="s">
        <v>153</v>
      </c>
      <c r="D58" s="40" t="s">
        <v>206</v>
      </c>
      <c r="E58" s="40" t="s">
        <v>173</v>
      </c>
      <c r="F58" s="49" t="s">
        <v>93</v>
      </c>
      <c r="G58" s="49" t="s">
        <v>94</v>
      </c>
      <c r="H58" s="135">
        <v>881318.15</v>
      </c>
      <c r="I58" s="135">
        <v>-1363715</v>
      </c>
      <c r="J58" s="72"/>
      <c r="K58" s="72" t="s">
        <v>99</v>
      </c>
      <c r="L58" s="72"/>
      <c r="M58" s="72"/>
      <c r="N58" s="68">
        <v>482396.85</v>
      </c>
      <c r="O58" s="66">
        <v>0</v>
      </c>
      <c r="P58" s="64">
        <v>0</v>
      </c>
      <c r="Q58" s="55">
        <v>1067652.4735</v>
      </c>
      <c r="R58" s="44"/>
      <c r="S58" s="122">
        <v>0</v>
      </c>
    </row>
    <row r="59" spans="1:19" ht="12.75">
      <c r="A59" s="70"/>
      <c r="B59" s="70"/>
      <c r="C59" s="40"/>
      <c r="D59" s="40"/>
      <c r="E59" s="40"/>
      <c r="F59" s="49"/>
      <c r="G59" s="49"/>
      <c r="H59" s="128"/>
      <c r="I59" s="135"/>
      <c r="J59" s="72"/>
      <c r="K59" s="72"/>
      <c r="L59" s="72"/>
      <c r="M59" s="72"/>
      <c r="N59" s="68">
        <v>0</v>
      </c>
      <c r="O59" s="66"/>
      <c r="P59" s="64"/>
      <c r="Q59" s="55"/>
      <c r="R59" s="44"/>
      <c r="S59" s="122"/>
    </row>
    <row r="60" spans="1:19" ht="12.75">
      <c r="A60" s="70" t="s">
        <v>95</v>
      </c>
      <c r="B60" s="70" t="s">
        <v>209</v>
      </c>
      <c r="C60" s="40" t="s">
        <v>31</v>
      </c>
      <c r="D60" s="40" t="s">
        <v>96</v>
      </c>
      <c r="E60" s="40" t="s">
        <v>97</v>
      </c>
      <c r="F60" s="49" t="s">
        <v>98</v>
      </c>
      <c r="G60" s="49" t="s">
        <v>35</v>
      </c>
      <c r="H60" s="128">
        <v>7126092.11</v>
      </c>
      <c r="I60" s="135">
        <v>0</v>
      </c>
      <c r="J60" s="127"/>
      <c r="K60" s="127" t="s">
        <v>99</v>
      </c>
      <c r="L60" s="127"/>
      <c r="M60" s="127"/>
      <c r="N60" s="126">
        <v>-6000000</v>
      </c>
      <c r="O60" s="66">
        <v>1126092.1100000003</v>
      </c>
      <c r="P60" s="64">
        <v>1126092.1100000003</v>
      </c>
      <c r="Q60" s="55">
        <v>0</v>
      </c>
      <c r="R60" s="43"/>
      <c r="S60" s="122"/>
    </row>
    <row r="61" spans="1:19" ht="12.75">
      <c r="A61" s="70" t="s">
        <v>95</v>
      </c>
      <c r="B61" s="70" t="s">
        <v>209</v>
      </c>
      <c r="C61" s="40" t="s">
        <v>31</v>
      </c>
      <c r="D61" s="40" t="s">
        <v>96</v>
      </c>
      <c r="E61" s="40" t="s">
        <v>97</v>
      </c>
      <c r="F61" s="49" t="s">
        <v>98</v>
      </c>
      <c r="G61" s="49" t="s">
        <v>100</v>
      </c>
      <c r="H61" s="128">
        <v>110410221</v>
      </c>
      <c r="I61" s="135">
        <v>0</v>
      </c>
      <c r="J61" s="127"/>
      <c r="K61" s="127" t="s">
        <v>99</v>
      </c>
      <c r="L61" s="127"/>
      <c r="M61" s="127"/>
      <c r="N61" s="126">
        <v>0</v>
      </c>
      <c r="O61" s="66">
        <v>110410221</v>
      </c>
      <c r="P61" s="64">
        <v>100284.49963209</v>
      </c>
      <c r="Q61" s="55">
        <v>0</v>
      </c>
      <c r="R61" s="43" t="s">
        <v>101</v>
      </c>
      <c r="S61" s="122"/>
    </row>
    <row r="62" spans="1:19" ht="12.75">
      <c r="A62" s="70" t="s">
        <v>174</v>
      </c>
      <c r="B62" s="70" t="s">
        <v>210</v>
      </c>
      <c r="C62" s="40" t="s">
        <v>153</v>
      </c>
      <c r="D62" s="40" t="s">
        <v>175</v>
      </c>
      <c r="E62" s="40" t="s">
        <v>97</v>
      </c>
      <c r="F62" s="49" t="s">
        <v>98</v>
      </c>
      <c r="G62" s="49" t="s">
        <v>35</v>
      </c>
      <c r="H62" s="128">
        <v>3950959.12</v>
      </c>
      <c r="I62" s="135">
        <v>0</v>
      </c>
      <c r="J62" s="127"/>
      <c r="K62" s="127" t="s">
        <v>99</v>
      </c>
      <c r="L62" s="127"/>
      <c r="M62" s="127"/>
      <c r="N62" s="126"/>
      <c r="O62" s="66">
        <v>3950959.12</v>
      </c>
      <c r="P62" s="64">
        <v>3950959.12</v>
      </c>
      <c r="Q62" s="55">
        <v>0</v>
      </c>
      <c r="R62" s="43"/>
      <c r="S62" s="122"/>
    </row>
    <row r="63" spans="1:19" ht="12.75">
      <c r="A63" s="70" t="s">
        <v>174</v>
      </c>
      <c r="B63" s="70" t="s">
        <v>210</v>
      </c>
      <c r="C63" s="40" t="s">
        <v>153</v>
      </c>
      <c r="D63" s="40" t="s">
        <v>175</v>
      </c>
      <c r="E63" s="40" t="s">
        <v>97</v>
      </c>
      <c r="F63" s="49" t="s">
        <v>98</v>
      </c>
      <c r="G63" s="49" t="s">
        <v>100</v>
      </c>
      <c r="H63" s="128">
        <v>0</v>
      </c>
      <c r="I63" s="135">
        <v>0</v>
      </c>
      <c r="J63" s="127"/>
      <c r="K63" s="127" t="s">
        <v>99</v>
      </c>
      <c r="L63" s="127"/>
      <c r="M63" s="127"/>
      <c r="N63" s="126">
        <v>0</v>
      </c>
      <c r="O63" s="66">
        <v>0</v>
      </c>
      <c r="P63" s="64">
        <v>0</v>
      </c>
      <c r="Q63" s="55">
        <v>0</v>
      </c>
      <c r="R63" s="43" t="s">
        <v>176</v>
      </c>
      <c r="S63" s="122"/>
    </row>
    <row r="64" spans="1:19" ht="12.75">
      <c r="A64" s="70"/>
      <c r="B64" s="70"/>
      <c r="C64" s="40"/>
      <c r="D64" s="40"/>
      <c r="E64" s="40"/>
      <c r="F64" s="49"/>
      <c r="G64" s="49"/>
      <c r="H64" s="128"/>
      <c r="I64" s="135"/>
      <c r="J64" s="127"/>
      <c r="K64" s="127"/>
      <c r="L64" s="127"/>
      <c r="M64" s="127"/>
      <c r="N64" s="126"/>
      <c r="O64" s="66"/>
      <c r="P64" s="64"/>
      <c r="Q64" s="55"/>
      <c r="R64" s="44"/>
      <c r="S64" s="122"/>
    </row>
    <row r="65" spans="1:19" ht="12.75">
      <c r="A65" s="70" t="s">
        <v>102</v>
      </c>
      <c r="B65" s="70" t="s">
        <v>211</v>
      </c>
      <c r="C65" s="40" t="s">
        <v>31</v>
      </c>
      <c r="D65" s="70" t="s">
        <v>212</v>
      </c>
      <c r="E65" s="49" t="s">
        <v>103</v>
      </c>
      <c r="F65" s="49" t="s">
        <v>104</v>
      </c>
      <c r="G65" s="49" t="s">
        <v>105</v>
      </c>
      <c r="H65" s="128">
        <v>151551739.92</v>
      </c>
      <c r="I65" s="135">
        <v>-160459450</v>
      </c>
      <c r="J65" s="127"/>
      <c r="K65" s="127"/>
      <c r="L65" s="127"/>
      <c r="M65" s="127">
        <v>0</v>
      </c>
      <c r="N65" s="68">
        <v>8907710.080000013</v>
      </c>
      <c r="O65" s="63">
        <v>0</v>
      </c>
      <c r="P65" s="64">
        <v>0</v>
      </c>
      <c r="Q65" s="55">
        <v>20690028.1902745</v>
      </c>
      <c r="R65" s="43"/>
      <c r="S65" s="122">
        <v>0</v>
      </c>
    </row>
    <row r="66" spans="1:19" ht="12.75">
      <c r="A66" s="70" t="s">
        <v>177</v>
      </c>
      <c r="B66" s="70" t="s">
        <v>213</v>
      </c>
      <c r="C66" s="40" t="s">
        <v>153</v>
      </c>
      <c r="D66" s="70" t="s">
        <v>212</v>
      </c>
      <c r="E66" s="49" t="s">
        <v>103</v>
      </c>
      <c r="F66" s="49" t="s">
        <v>104</v>
      </c>
      <c r="G66" s="49" t="s">
        <v>105</v>
      </c>
      <c r="H66" s="128">
        <v>14925600</v>
      </c>
      <c r="I66" s="135">
        <v>-15211600</v>
      </c>
      <c r="J66" s="127"/>
      <c r="K66" s="127"/>
      <c r="L66" s="127"/>
      <c r="M66" s="127"/>
      <c r="N66" s="68">
        <v>286000</v>
      </c>
      <c r="O66" s="63">
        <v>0</v>
      </c>
      <c r="P66" s="64">
        <v>0</v>
      </c>
      <c r="Q66" s="55">
        <v>1961420.3639560002</v>
      </c>
      <c r="R66" s="43"/>
      <c r="S66" s="122">
        <v>0</v>
      </c>
    </row>
    <row r="67" spans="1:19" ht="12.75">
      <c r="A67" s="70"/>
      <c r="B67" s="70"/>
      <c r="C67" s="40"/>
      <c r="D67" s="40"/>
      <c r="E67" s="40"/>
      <c r="F67" s="49"/>
      <c r="G67" s="49"/>
      <c r="H67" s="128"/>
      <c r="I67" s="135"/>
      <c r="J67" s="72"/>
      <c r="K67" s="72"/>
      <c r="L67" s="72"/>
      <c r="M67" s="72"/>
      <c r="N67" s="68">
        <v>0</v>
      </c>
      <c r="O67" s="63"/>
      <c r="P67" s="64"/>
      <c r="Q67" s="55"/>
      <c r="R67" s="44"/>
      <c r="S67" s="122"/>
    </row>
    <row r="68" spans="1:19" ht="12.75">
      <c r="A68" s="70" t="s">
        <v>106</v>
      </c>
      <c r="B68" s="70" t="s">
        <v>214</v>
      </c>
      <c r="C68" s="40" t="s">
        <v>31</v>
      </c>
      <c r="D68" s="40" t="s">
        <v>215</v>
      </c>
      <c r="E68" s="40" t="s">
        <v>107</v>
      </c>
      <c r="F68" s="49" t="s">
        <v>108</v>
      </c>
      <c r="G68" s="49" t="s">
        <v>35</v>
      </c>
      <c r="H68" s="128">
        <v>17372606.21</v>
      </c>
      <c r="I68" s="135">
        <v>-8563885</v>
      </c>
      <c r="J68" s="72"/>
      <c r="K68" s="72"/>
      <c r="L68" s="72"/>
      <c r="M68" s="72"/>
      <c r="N68" s="174">
        <v>-1000000</v>
      </c>
      <c r="O68" s="66">
        <v>7808721.210000001</v>
      </c>
      <c r="P68" s="64">
        <v>7808721.210000001</v>
      </c>
      <c r="Q68" s="55">
        <v>8563885</v>
      </c>
      <c r="R68" s="43"/>
      <c r="S68" s="122">
        <v>0.9118199520427938</v>
      </c>
    </row>
    <row r="69" spans="1:19" ht="12.75">
      <c r="A69" s="70" t="s">
        <v>106</v>
      </c>
      <c r="B69" s="70" t="s">
        <v>214</v>
      </c>
      <c r="C69" s="40" t="s">
        <v>31</v>
      </c>
      <c r="D69" s="40" t="s">
        <v>215</v>
      </c>
      <c r="E69" s="40" t="s">
        <v>107</v>
      </c>
      <c r="F69" s="49" t="s">
        <v>108</v>
      </c>
      <c r="G69" s="49" t="s">
        <v>109</v>
      </c>
      <c r="H69" s="128">
        <v>5373983000</v>
      </c>
      <c r="I69" s="135">
        <v>-2064826000</v>
      </c>
      <c r="J69" s="72"/>
      <c r="K69" s="72"/>
      <c r="L69" s="72"/>
      <c r="M69" s="72"/>
      <c r="N69" s="174">
        <v>-1000000000</v>
      </c>
      <c r="O69" s="63">
        <v>2309157000</v>
      </c>
      <c r="P69" s="64">
        <v>19318638.377699997</v>
      </c>
      <c r="Q69" s="55">
        <v>17274540.7986</v>
      </c>
      <c r="R69" s="43"/>
      <c r="S69" s="122">
        <v>1.1183300675214278</v>
      </c>
    </row>
    <row r="70" spans="1:19" ht="12.75">
      <c r="A70" s="70" t="s">
        <v>106</v>
      </c>
      <c r="B70" s="70" t="s">
        <v>214</v>
      </c>
      <c r="C70" s="40" t="s">
        <v>31</v>
      </c>
      <c r="D70" s="40" t="s">
        <v>215</v>
      </c>
      <c r="E70" s="40" t="s">
        <v>107</v>
      </c>
      <c r="F70" s="49" t="s">
        <v>108</v>
      </c>
      <c r="G70" s="49" t="s">
        <v>110</v>
      </c>
      <c r="H70" s="128">
        <v>5287055.5</v>
      </c>
      <c r="I70" s="135">
        <v>-1931160</v>
      </c>
      <c r="J70" s="72"/>
      <c r="K70" s="72"/>
      <c r="L70" s="72"/>
      <c r="M70" s="72"/>
      <c r="N70" s="174">
        <v>-1000000</v>
      </c>
      <c r="O70" s="63">
        <v>2355895.5</v>
      </c>
      <c r="P70" s="64">
        <v>1732403.491754145</v>
      </c>
      <c r="Q70" s="55">
        <v>1420075.0106004</v>
      </c>
      <c r="R70" s="44"/>
      <c r="S70" s="122">
        <v>1.2199380165289255</v>
      </c>
    </row>
    <row r="71" spans="1:19" ht="12.75">
      <c r="A71" s="70" t="s">
        <v>178</v>
      </c>
      <c r="B71" s="70" t="s">
        <v>216</v>
      </c>
      <c r="C71" s="40" t="s">
        <v>153</v>
      </c>
      <c r="D71" s="40" t="s">
        <v>215</v>
      </c>
      <c r="E71" s="40" t="s">
        <v>107</v>
      </c>
      <c r="F71" s="49" t="s">
        <v>108</v>
      </c>
      <c r="G71" s="49" t="s">
        <v>35</v>
      </c>
      <c r="H71" s="128">
        <v>1606074.11</v>
      </c>
      <c r="I71" s="135">
        <v>-35750</v>
      </c>
      <c r="J71" s="72"/>
      <c r="K71" s="72"/>
      <c r="L71" s="72"/>
      <c r="M71" s="72"/>
      <c r="N71" s="68">
        <v>0</v>
      </c>
      <c r="O71" s="63">
        <v>1570324.11</v>
      </c>
      <c r="P71" s="64">
        <v>1570324.11</v>
      </c>
      <c r="Q71" s="55">
        <v>35750</v>
      </c>
      <c r="R71" s="44"/>
      <c r="S71" s="122">
        <v>43.925149930069935</v>
      </c>
    </row>
    <row r="72" spans="1:19" ht="12.75">
      <c r="A72" s="70" t="s">
        <v>178</v>
      </c>
      <c r="B72" s="70" t="s">
        <v>216</v>
      </c>
      <c r="C72" s="40" t="s">
        <v>153</v>
      </c>
      <c r="D72" s="40" t="s">
        <v>215</v>
      </c>
      <c r="E72" s="40" t="s">
        <v>107</v>
      </c>
      <c r="F72" s="49" t="s">
        <v>108</v>
      </c>
      <c r="G72" s="49" t="s">
        <v>109</v>
      </c>
      <c r="H72" s="128">
        <v>474132159</v>
      </c>
      <c r="I72" s="135">
        <v>-67320000</v>
      </c>
      <c r="J72" s="72"/>
      <c r="K72" s="76"/>
      <c r="L72" s="72"/>
      <c r="M72" s="72"/>
      <c r="N72" s="68">
        <v>0</v>
      </c>
      <c r="O72" s="63">
        <v>406812159</v>
      </c>
      <c r="P72" s="64">
        <v>3403431.2034099</v>
      </c>
      <c r="Q72" s="55">
        <v>563205.852</v>
      </c>
      <c r="R72" s="44"/>
      <c r="S72" s="122">
        <v>6.042961363636364</v>
      </c>
    </row>
    <row r="73" spans="1:19" ht="12.75">
      <c r="A73" s="70" t="s">
        <v>178</v>
      </c>
      <c r="B73" s="70" t="s">
        <v>216</v>
      </c>
      <c r="C73" s="40" t="s">
        <v>153</v>
      </c>
      <c r="D73" s="40" t="s">
        <v>215</v>
      </c>
      <c r="E73" s="40" t="s">
        <v>107</v>
      </c>
      <c r="F73" s="49" t="s">
        <v>108</v>
      </c>
      <c r="G73" s="49" t="s">
        <v>110</v>
      </c>
      <c r="H73" s="128">
        <v>598607</v>
      </c>
      <c r="I73" s="135">
        <v>-34650</v>
      </c>
      <c r="J73" s="72"/>
      <c r="K73" s="72"/>
      <c r="L73" s="72"/>
      <c r="M73" s="72"/>
      <c r="N73" s="60"/>
      <c r="O73" s="63">
        <v>563957</v>
      </c>
      <c r="P73" s="64">
        <v>414704.75918783</v>
      </c>
      <c r="Q73" s="55">
        <v>25479.814783499998</v>
      </c>
      <c r="R73" s="44"/>
      <c r="S73" s="122">
        <v>16.275815295815296</v>
      </c>
    </row>
    <row r="74" spans="1:19" ht="12.75">
      <c r="A74" s="70"/>
      <c r="B74" s="70"/>
      <c r="C74" s="40"/>
      <c r="D74" s="40"/>
      <c r="E74" s="40"/>
      <c r="F74" s="49"/>
      <c r="G74" s="49"/>
      <c r="H74" s="69" t="s">
        <v>191</v>
      </c>
      <c r="I74" s="77"/>
      <c r="J74" s="60"/>
      <c r="K74" s="60"/>
      <c r="L74" s="60"/>
      <c r="M74" s="60"/>
      <c r="N74" s="68"/>
      <c r="O74" s="63"/>
      <c r="P74" s="64"/>
      <c r="Q74" s="55"/>
      <c r="R74" s="44"/>
      <c r="S74" s="122"/>
    </row>
    <row r="75" spans="1:19" ht="12.75">
      <c r="A75" s="49" t="s">
        <v>111</v>
      </c>
      <c r="B75" s="49" t="s">
        <v>217</v>
      </c>
      <c r="C75" s="49" t="s">
        <v>31</v>
      </c>
      <c r="D75" s="49" t="s">
        <v>218</v>
      </c>
      <c r="E75" s="49" t="s">
        <v>112</v>
      </c>
      <c r="F75" s="49" t="s">
        <v>113</v>
      </c>
      <c r="G75" s="49" t="s">
        <v>35</v>
      </c>
      <c r="H75" s="159">
        <v>22932793.84</v>
      </c>
      <c r="I75" s="135">
        <v>-24589604.53</v>
      </c>
      <c r="J75" s="60"/>
      <c r="K75" s="60"/>
      <c r="L75" s="60"/>
      <c r="M75" s="68">
        <v>0</v>
      </c>
      <c r="N75" s="68">
        <v>1656810.6900000013</v>
      </c>
      <c r="O75" s="63">
        <v>0</v>
      </c>
      <c r="P75" s="64">
        <v>0</v>
      </c>
      <c r="Q75" s="55">
        <v>24589604.53</v>
      </c>
      <c r="R75" s="44"/>
      <c r="S75" s="122">
        <v>0</v>
      </c>
    </row>
    <row r="76" spans="1:19" ht="12.75">
      <c r="A76" s="49" t="s">
        <v>111</v>
      </c>
      <c r="B76" s="49" t="s">
        <v>217</v>
      </c>
      <c r="C76" s="49" t="s">
        <v>31</v>
      </c>
      <c r="D76" s="49" t="s">
        <v>218</v>
      </c>
      <c r="E76" s="49" t="s">
        <v>112</v>
      </c>
      <c r="F76" s="49" t="s">
        <v>113</v>
      </c>
      <c r="G76" s="49" t="s">
        <v>109</v>
      </c>
      <c r="H76" s="69">
        <v>0</v>
      </c>
      <c r="I76" s="135">
        <v>0</v>
      </c>
      <c r="J76" s="60"/>
      <c r="K76" s="60"/>
      <c r="L76" s="60"/>
      <c r="M76" s="60">
        <v>0</v>
      </c>
      <c r="N76" s="68">
        <v>0</v>
      </c>
      <c r="O76" s="63">
        <v>0</v>
      </c>
      <c r="P76" s="64">
        <v>0</v>
      </c>
      <c r="Q76" s="55">
        <v>0</v>
      </c>
      <c r="R76" s="44"/>
      <c r="S76" s="122"/>
    </row>
    <row r="77" spans="1:19" ht="12.75">
      <c r="A77" s="49" t="s">
        <v>111</v>
      </c>
      <c r="B77" s="49" t="s">
        <v>217</v>
      </c>
      <c r="C77" s="49" t="s">
        <v>31</v>
      </c>
      <c r="D77" s="49" t="s">
        <v>218</v>
      </c>
      <c r="E77" s="49" t="s">
        <v>112</v>
      </c>
      <c r="F77" s="49" t="s">
        <v>113</v>
      </c>
      <c r="G77" s="49" t="s">
        <v>114</v>
      </c>
      <c r="H77" s="159">
        <v>8137467.01</v>
      </c>
      <c r="I77" s="135">
        <v>-7874006</v>
      </c>
      <c r="J77" s="60"/>
      <c r="K77" s="60"/>
      <c r="L77" s="60"/>
      <c r="M77" s="60">
        <v>0</v>
      </c>
      <c r="N77" s="68">
        <v>-263461.0099999998</v>
      </c>
      <c r="O77" s="63">
        <v>0</v>
      </c>
      <c r="P77" s="64">
        <v>0</v>
      </c>
      <c r="Q77" s="55">
        <v>12166126.670599999</v>
      </c>
      <c r="R77" s="45"/>
      <c r="S77" s="122">
        <v>0</v>
      </c>
    </row>
    <row r="78" spans="1:19" ht="12.75">
      <c r="A78" s="49" t="s">
        <v>111</v>
      </c>
      <c r="B78" s="49" t="s">
        <v>217</v>
      </c>
      <c r="C78" s="49" t="s">
        <v>31</v>
      </c>
      <c r="D78" s="49" t="s">
        <v>218</v>
      </c>
      <c r="E78" s="49" t="s">
        <v>112</v>
      </c>
      <c r="F78" s="49" t="s">
        <v>113</v>
      </c>
      <c r="G78" s="49" t="s">
        <v>115</v>
      </c>
      <c r="H78" s="159">
        <v>389784</v>
      </c>
      <c r="I78" s="135">
        <v>-370350</v>
      </c>
      <c r="J78" s="60"/>
      <c r="K78" s="60"/>
      <c r="L78" s="60"/>
      <c r="M78" s="60">
        <v>-42548</v>
      </c>
      <c r="N78" s="68">
        <v>23114</v>
      </c>
      <c r="O78" s="63">
        <v>0</v>
      </c>
      <c r="P78" s="64">
        <v>0</v>
      </c>
      <c r="Q78" s="55">
        <v>390582.15383699996</v>
      </c>
      <c r="R78" s="44"/>
      <c r="S78" s="122">
        <v>0</v>
      </c>
    </row>
    <row r="79" spans="1:19" ht="12.75">
      <c r="A79" s="49" t="s">
        <v>111</v>
      </c>
      <c r="B79" s="49" t="s">
        <v>217</v>
      </c>
      <c r="C79" s="49" t="s">
        <v>31</v>
      </c>
      <c r="D79" s="49" t="s">
        <v>218</v>
      </c>
      <c r="E79" s="49" t="s">
        <v>112</v>
      </c>
      <c r="F79" s="49" t="s">
        <v>113</v>
      </c>
      <c r="G79" s="49" t="s">
        <v>61</v>
      </c>
      <c r="H79" s="159">
        <v>115341179.51</v>
      </c>
      <c r="I79" s="135">
        <v>-108849785.9</v>
      </c>
      <c r="J79" s="60"/>
      <c r="K79" s="60"/>
      <c r="L79" s="60"/>
      <c r="M79" s="60">
        <v>0</v>
      </c>
      <c r="N79" s="68">
        <v>-6491393.609999999</v>
      </c>
      <c r="O79" s="63">
        <v>0</v>
      </c>
      <c r="P79" s="64">
        <v>0</v>
      </c>
      <c r="Q79" s="55">
        <v>122085919.86544</v>
      </c>
      <c r="R79" s="44"/>
      <c r="S79" s="122">
        <v>0</v>
      </c>
    </row>
    <row r="80" spans="1:19" ht="12.75">
      <c r="A80" s="49" t="s">
        <v>111</v>
      </c>
      <c r="B80" s="49" t="s">
        <v>217</v>
      </c>
      <c r="C80" s="49" t="s">
        <v>31</v>
      </c>
      <c r="D80" s="49" t="s">
        <v>218</v>
      </c>
      <c r="E80" s="49" t="s">
        <v>112</v>
      </c>
      <c r="F80" s="49" t="s">
        <v>113</v>
      </c>
      <c r="G80" s="49" t="s">
        <v>116</v>
      </c>
      <c r="H80" s="69">
        <v>0</v>
      </c>
      <c r="I80" s="135"/>
      <c r="J80" s="60"/>
      <c r="K80" s="60"/>
      <c r="L80" s="60"/>
      <c r="M80" s="60"/>
      <c r="N80" s="68">
        <v>0</v>
      </c>
      <c r="O80" s="63">
        <v>0</v>
      </c>
      <c r="P80" s="64">
        <v>0</v>
      </c>
      <c r="Q80" s="55">
        <v>0</v>
      </c>
      <c r="R80" s="44"/>
      <c r="S80" s="122"/>
    </row>
    <row r="81" spans="1:19" ht="12.75">
      <c r="A81" s="49" t="s">
        <v>111</v>
      </c>
      <c r="B81" s="49" t="s">
        <v>217</v>
      </c>
      <c r="C81" s="49" t="s">
        <v>31</v>
      </c>
      <c r="D81" s="49" t="s">
        <v>218</v>
      </c>
      <c r="E81" s="49" t="s">
        <v>112</v>
      </c>
      <c r="F81" s="49" t="s">
        <v>113</v>
      </c>
      <c r="G81" s="49" t="s">
        <v>117</v>
      </c>
      <c r="H81" s="159">
        <v>3861342.27</v>
      </c>
      <c r="I81" s="135">
        <v>-6518765</v>
      </c>
      <c r="J81" s="60"/>
      <c r="K81" s="60"/>
      <c r="L81" s="60"/>
      <c r="M81" s="60">
        <v>406514.78</v>
      </c>
      <c r="N81" s="68">
        <v>2250907.95</v>
      </c>
      <c r="O81" s="63">
        <v>0</v>
      </c>
      <c r="P81" s="64">
        <v>0</v>
      </c>
      <c r="Q81" s="55">
        <v>781823.3867642</v>
      </c>
      <c r="R81" s="44"/>
      <c r="S81" s="122">
        <v>0</v>
      </c>
    </row>
    <row r="82" spans="1:19" ht="12.75">
      <c r="A82" s="49" t="s">
        <v>111</v>
      </c>
      <c r="B82" s="49" t="s">
        <v>217</v>
      </c>
      <c r="C82" s="49" t="s">
        <v>31</v>
      </c>
      <c r="D82" s="49" t="s">
        <v>218</v>
      </c>
      <c r="E82" s="49" t="s">
        <v>112</v>
      </c>
      <c r="F82" s="49" t="s">
        <v>113</v>
      </c>
      <c r="G82" s="49" t="s">
        <v>118</v>
      </c>
      <c r="H82" s="159">
        <v>2163144.13</v>
      </c>
      <c r="I82" s="135">
        <v>-3991000</v>
      </c>
      <c r="J82" s="60"/>
      <c r="K82" s="60"/>
      <c r="L82" s="60"/>
      <c r="M82" s="60">
        <v>0</v>
      </c>
      <c r="N82" s="68">
        <v>0</v>
      </c>
      <c r="O82" s="63">
        <v>-1827855.87</v>
      </c>
      <c r="P82" s="64">
        <v>-156870.5754891966</v>
      </c>
      <c r="Q82" s="55">
        <v>342516.32038</v>
      </c>
      <c r="R82" s="44"/>
      <c r="S82" s="122">
        <v>-0.4579944550238036</v>
      </c>
    </row>
    <row r="83" spans="1:19" ht="12.75">
      <c r="A83" s="49" t="s">
        <v>111</v>
      </c>
      <c r="B83" s="49" t="s">
        <v>217</v>
      </c>
      <c r="C83" s="49" t="s">
        <v>31</v>
      </c>
      <c r="D83" s="49" t="s">
        <v>218</v>
      </c>
      <c r="E83" s="49" t="s">
        <v>112</v>
      </c>
      <c r="F83" s="49" t="s">
        <v>113</v>
      </c>
      <c r="G83" s="49" t="s">
        <v>119</v>
      </c>
      <c r="H83" s="159">
        <v>134137.6</v>
      </c>
      <c r="I83" s="135">
        <v>0</v>
      </c>
      <c r="J83" s="60"/>
      <c r="K83" s="60"/>
      <c r="L83" s="60"/>
      <c r="M83" s="60">
        <v>0</v>
      </c>
      <c r="N83" s="68">
        <v>0</v>
      </c>
      <c r="O83" s="63">
        <v>134137.6</v>
      </c>
      <c r="P83" s="64">
        <v>36253.405369152</v>
      </c>
      <c r="Q83" s="55">
        <v>0</v>
      </c>
      <c r="R83" s="44"/>
      <c r="S83" s="122" t="e">
        <v>#DIV/0!</v>
      </c>
    </row>
    <row r="84" spans="1:19" ht="12.75">
      <c r="A84" s="49" t="s">
        <v>111</v>
      </c>
      <c r="B84" s="49" t="s">
        <v>217</v>
      </c>
      <c r="C84" s="49" t="s">
        <v>31</v>
      </c>
      <c r="D84" s="49" t="s">
        <v>218</v>
      </c>
      <c r="E84" s="49" t="s">
        <v>112</v>
      </c>
      <c r="F84" s="49" t="s">
        <v>113</v>
      </c>
      <c r="G84" s="49" t="s">
        <v>120</v>
      </c>
      <c r="H84" s="69">
        <v>17377.31</v>
      </c>
      <c r="I84" s="135">
        <v>0</v>
      </c>
      <c r="J84" s="60"/>
      <c r="K84" s="60"/>
      <c r="L84" s="60"/>
      <c r="M84" s="60"/>
      <c r="N84" s="68">
        <v>0</v>
      </c>
      <c r="O84" s="63">
        <v>17377.31</v>
      </c>
      <c r="P84" s="64">
        <v>6905.3487028361005</v>
      </c>
      <c r="Q84" s="55">
        <v>0</v>
      </c>
      <c r="R84" s="44"/>
      <c r="S84" s="122" t="e">
        <v>#DIV/0!</v>
      </c>
    </row>
    <row r="85" spans="1:19" ht="12.75">
      <c r="A85" s="49" t="s">
        <v>179</v>
      </c>
      <c r="B85" s="49" t="s">
        <v>219</v>
      </c>
      <c r="C85" s="49" t="s">
        <v>153</v>
      </c>
      <c r="D85" s="49" t="s">
        <v>218</v>
      </c>
      <c r="E85" s="49" t="s">
        <v>180</v>
      </c>
      <c r="F85" s="49" t="s">
        <v>113</v>
      </c>
      <c r="G85" s="49" t="s">
        <v>35</v>
      </c>
      <c r="H85" s="69">
        <v>0</v>
      </c>
      <c r="I85" s="135"/>
      <c r="J85" s="60">
        <v>0</v>
      </c>
      <c r="K85" s="60"/>
      <c r="L85" s="60"/>
      <c r="M85" s="60"/>
      <c r="N85" s="68">
        <v>0</v>
      </c>
      <c r="O85" s="63">
        <v>0</v>
      </c>
      <c r="P85" s="64">
        <v>0</v>
      </c>
      <c r="Q85" s="55">
        <v>0</v>
      </c>
      <c r="R85" s="44"/>
      <c r="S85" s="122"/>
    </row>
    <row r="86" spans="1:19" ht="12.75">
      <c r="A86" s="49" t="s">
        <v>179</v>
      </c>
      <c r="B86" s="49" t="s">
        <v>219</v>
      </c>
      <c r="C86" s="49" t="s">
        <v>153</v>
      </c>
      <c r="D86" s="49" t="s">
        <v>218</v>
      </c>
      <c r="E86" s="49" t="s">
        <v>180</v>
      </c>
      <c r="F86" s="49" t="s">
        <v>113</v>
      </c>
      <c r="G86" s="49" t="s">
        <v>109</v>
      </c>
      <c r="H86" s="69">
        <v>0</v>
      </c>
      <c r="I86" s="135">
        <v>0</v>
      </c>
      <c r="J86" s="60"/>
      <c r="K86" s="60"/>
      <c r="L86" s="60"/>
      <c r="M86" s="60"/>
      <c r="N86" s="68">
        <v>0</v>
      </c>
      <c r="O86" s="63">
        <v>0</v>
      </c>
      <c r="P86" s="64">
        <v>0</v>
      </c>
      <c r="Q86" s="55">
        <v>0</v>
      </c>
      <c r="R86" s="44"/>
      <c r="S86" s="122"/>
    </row>
    <row r="87" spans="1:19" ht="12.75">
      <c r="A87" s="49" t="s">
        <v>179</v>
      </c>
      <c r="B87" s="49" t="s">
        <v>219</v>
      </c>
      <c r="C87" s="49" t="s">
        <v>153</v>
      </c>
      <c r="D87" s="49" t="s">
        <v>218</v>
      </c>
      <c r="E87" s="49" t="s">
        <v>180</v>
      </c>
      <c r="F87" s="49" t="s">
        <v>113</v>
      </c>
      <c r="G87" s="49" t="s">
        <v>114</v>
      </c>
      <c r="H87" s="69">
        <v>0</v>
      </c>
      <c r="I87" s="135">
        <v>0</v>
      </c>
      <c r="J87" s="60"/>
      <c r="K87" s="60"/>
      <c r="L87" s="60"/>
      <c r="M87" s="60"/>
      <c r="N87" s="68">
        <v>0</v>
      </c>
      <c r="O87" s="63">
        <v>0</v>
      </c>
      <c r="P87" s="64">
        <v>0</v>
      </c>
      <c r="Q87" s="55">
        <v>0</v>
      </c>
      <c r="R87" s="44"/>
      <c r="S87" s="122"/>
    </row>
    <row r="88" spans="1:19" ht="12.75">
      <c r="A88" s="49" t="s">
        <v>179</v>
      </c>
      <c r="B88" s="49" t="s">
        <v>219</v>
      </c>
      <c r="C88" s="49" t="s">
        <v>153</v>
      </c>
      <c r="D88" s="49" t="s">
        <v>218</v>
      </c>
      <c r="E88" s="49" t="s">
        <v>180</v>
      </c>
      <c r="F88" s="49" t="s">
        <v>113</v>
      </c>
      <c r="G88" s="49" t="s">
        <v>181</v>
      </c>
      <c r="H88" s="69">
        <v>0</v>
      </c>
      <c r="I88" s="135">
        <v>0</v>
      </c>
      <c r="J88" s="60"/>
      <c r="K88" s="60"/>
      <c r="L88" s="60"/>
      <c r="M88" s="60"/>
      <c r="N88" s="68">
        <v>0</v>
      </c>
      <c r="O88" s="63">
        <v>0</v>
      </c>
      <c r="P88" s="64">
        <v>0</v>
      </c>
      <c r="Q88" s="55">
        <v>0</v>
      </c>
      <c r="R88" s="44"/>
      <c r="S88" s="122"/>
    </row>
    <row r="89" spans="1:19" ht="12.75">
      <c r="A89" s="49" t="s">
        <v>179</v>
      </c>
      <c r="B89" s="49" t="s">
        <v>219</v>
      </c>
      <c r="C89" s="49" t="s">
        <v>153</v>
      </c>
      <c r="D89" s="49" t="s">
        <v>218</v>
      </c>
      <c r="E89" s="49" t="s">
        <v>180</v>
      </c>
      <c r="F89" s="49" t="s">
        <v>113</v>
      </c>
      <c r="G89" s="49" t="s">
        <v>115</v>
      </c>
      <c r="H89" s="69">
        <v>0</v>
      </c>
      <c r="I89" s="135">
        <v>0</v>
      </c>
      <c r="J89" s="60"/>
      <c r="K89" s="60"/>
      <c r="L89" s="60"/>
      <c r="M89" s="60">
        <v>0</v>
      </c>
      <c r="N89" s="68">
        <v>0</v>
      </c>
      <c r="O89" s="63">
        <v>0</v>
      </c>
      <c r="P89" s="64">
        <v>0</v>
      </c>
      <c r="Q89" s="55">
        <v>0</v>
      </c>
      <c r="R89" s="44"/>
      <c r="S89" s="122"/>
    </row>
    <row r="90" spans="1:19" ht="12.75">
      <c r="A90" s="49" t="s">
        <v>179</v>
      </c>
      <c r="B90" s="49" t="s">
        <v>219</v>
      </c>
      <c r="C90" s="49" t="s">
        <v>153</v>
      </c>
      <c r="D90" s="49" t="s">
        <v>218</v>
      </c>
      <c r="E90" s="49" t="s">
        <v>180</v>
      </c>
      <c r="F90" s="49" t="s">
        <v>113</v>
      </c>
      <c r="G90" s="49" t="s">
        <v>61</v>
      </c>
      <c r="H90" s="159">
        <v>405416</v>
      </c>
      <c r="I90" s="135">
        <v>-396000</v>
      </c>
      <c r="J90" s="60"/>
      <c r="K90" s="60"/>
      <c r="L90" s="60"/>
      <c r="M90" s="139"/>
      <c r="N90" s="68">
        <v>-9416</v>
      </c>
      <c r="O90" s="63">
        <v>0</v>
      </c>
      <c r="P90" s="64">
        <v>0</v>
      </c>
      <c r="Q90" s="55">
        <v>444153.6</v>
      </c>
      <c r="R90" s="44"/>
      <c r="S90" s="122">
        <v>0</v>
      </c>
    </row>
    <row r="91" spans="1:19" ht="12.75">
      <c r="A91" s="49" t="s">
        <v>179</v>
      </c>
      <c r="B91" s="49" t="s">
        <v>219</v>
      </c>
      <c r="C91" s="49" t="s">
        <v>153</v>
      </c>
      <c r="D91" s="49" t="s">
        <v>218</v>
      </c>
      <c r="E91" s="49" t="s">
        <v>180</v>
      </c>
      <c r="F91" s="49" t="s">
        <v>113</v>
      </c>
      <c r="G91" s="49" t="s">
        <v>117</v>
      </c>
      <c r="H91" s="69">
        <v>0</v>
      </c>
      <c r="I91" s="135">
        <v>0</v>
      </c>
      <c r="J91" s="60"/>
      <c r="K91" s="60"/>
      <c r="L91" s="60"/>
      <c r="M91" s="60">
        <v>0</v>
      </c>
      <c r="N91" s="68">
        <v>0</v>
      </c>
      <c r="O91" s="63">
        <v>0</v>
      </c>
      <c r="P91" s="64">
        <v>0</v>
      </c>
      <c r="Q91" s="55">
        <v>0</v>
      </c>
      <c r="R91" s="44"/>
      <c r="S91" s="122" t="e">
        <v>#DIV/0!</v>
      </c>
    </row>
    <row r="92" spans="1:19" ht="12.75">
      <c r="A92" s="49" t="s">
        <v>179</v>
      </c>
      <c r="B92" s="49" t="s">
        <v>219</v>
      </c>
      <c r="C92" s="49" t="s">
        <v>153</v>
      </c>
      <c r="D92" s="49" t="s">
        <v>218</v>
      </c>
      <c r="E92" s="49" t="s">
        <v>180</v>
      </c>
      <c r="F92" s="49" t="s">
        <v>113</v>
      </c>
      <c r="G92" s="49" t="s">
        <v>118</v>
      </c>
      <c r="H92" s="69">
        <v>0</v>
      </c>
      <c r="I92" s="135">
        <v>0</v>
      </c>
      <c r="J92" s="60"/>
      <c r="K92" s="60"/>
      <c r="L92" s="60"/>
      <c r="M92" s="60"/>
      <c r="N92" s="68">
        <v>0</v>
      </c>
      <c r="O92" s="63">
        <v>0</v>
      </c>
      <c r="P92" s="64">
        <v>0</v>
      </c>
      <c r="Q92" s="55">
        <v>0</v>
      </c>
      <c r="R92" s="44"/>
      <c r="S92" s="122"/>
    </row>
    <row r="93" spans="1:19" ht="12.75">
      <c r="A93" s="49" t="s">
        <v>179</v>
      </c>
      <c r="B93" s="49" t="s">
        <v>219</v>
      </c>
      <c r="C93" s="49" t="s">
        <v>153</v>
      </c>
      <c r="D93" s="49" t="s">
        <v>218</v>
      </c>
      <c r="E93" s="49" t="s">
        <v>180</v>
      </c>
      <c r="F93" s="49" t="s">
        <v>113</v>
      </c>
      <c r="G93" s="49" t="s">
        <v>120</v>
      </c>
      <c r="H93" s="69">
        <v>0</v>
      </c>
      <c r="I93" s="135">
        <v>0</v>
      </c>
      <c r="J93" s="60"/>
      <c r="K93" s="60"/>
      <c r="L93" s="60"/>
      <c r="M93" s="60"/>
      <c r="N93" s="68">
        <v>0</v>
      </c>
      <c r="O93" s="63">
        <v>0</v>
      </c>
      <c r="P93" s="64">
        <v>0</v>
      </c>
      <c r="Q93" s="55">
        <v>0</v>
      </c>
      <c r="R93" s="44"/>
      <c r="S93" s="122"/>
    </row>
    <row r="94" spans="1:19" ht="12.75">
      <c r="A94" s="49" t="s">
        <v>121</v>
      </c>
      <c r="B94" s="49" t="s">
        <v>220</v>
      </c>
      <c r="C94" s="49" t="s">
        <v>31</v>
      </c>
      <c r="D94" s="49" t="s">
        <v>218</v>
      </c>
      <c r="E94" s="49" t="s">
        <v>122</v>
      </c>
      <c r="F94" s="49" t="s">
        <v>113</v>
      </c>
      <c r="G94" s="49" t="s">
        <v>35</v>
      </c>
      <c r="H94" s="69">
        <v>0</v>
      </c>
      <c r="I94" s="135">
        <v>0</v>
      </c>
      <c r="J94" s="60"/>
      <c r="K94" s="60"/>
      <c r="L94" s="60"/>
      <c r="M94" s="60">
        <v>0</v>
      </c>
      <c r="N94" s="68">
        <v>0</v>
      </c>
      <c r="O94" s="63">
        <v>0</v>
      </c>
      <c r="P94" s="64">
        <v>0</v>
      </c>
      <c r="Q94" s="55">
        <v>0</v>
      </c>
      <c r="R94" s="44"/>
      <c r="S94" s="122"/>
    </row>
    <row r="95" spans="1:19" ht="12.75">
      <c r="A95" s="49" t="s">
        <v>121</v>
      </c>
      <c r="B95" s="49" t="s">
        <v>220</v>
      </c>
      <c r="C95" s="49" t="s">
        <v>31</v>
      </c>
      <c r="D95" s="49" t="s">
        <v>218</v>
      </c>
      <c r="E95" s="49" t="s">
        <v>122</v>
      </c>
      <c r="F95" s="49" t="s">
        <v>113</v>
      </c>
      <c r="G95" s="49" t="s">
        <v>115</v>
      </c>
      <c r="H95" s="78"/>
      <c r="I95" s="135">
        <v>0</v>
      </c>
      <c r="J95" s="60"/>
      <c r="K95" s="60"/>
      <c r="L95" s="60"/>
      <c r="M95" s="60"/>
      <c r="N95" s="68">
        <v>0</v>
      </c>
      <c r="O95" s="63">
        <v>0</v>
      </c>
      <c r="P95" s="64">
        <v>0</v>
      </c>
      <c r="Q95" s="55">
        <v>0</v>
      </c>
      <c r="R95" s="44"/>
      <c r="S95" s="122"/>
    </row>
    <row r="96" spans="1:19" ht="12.75">
      <c r="A96" s="49" t="s">
        <v>121</v>
      </c>
      <c r="B96" s="49" t="s">
        <v>220</v>
      </c>
      <c r="C96" s="49" t="s">
        <v>31</v>
      </c>
      <c r="D96" s="49" t="s">
        <v>218</v>
      </c>
      <c r="E96" s="49" t="s">
        <v>122</v>
      </c>
      <c r="F96" s="49" t="s">
        <v>113</v>
      </c>
      <c r="G96" s="49" t="s">
        <v>61</v>
      </c>
      <c r="H96" s="69">
        <v>0</v>
      </c>
      <c r="I96" s="135">
        <v>0</v>
      </c>
      <c r="J96" s="60"/>
      <c r="K96" s="60"/>
      <c r="L96" s="60"/>
      <c r="M96" s="60"/>
      <c r="N96" s="68">
        <v>0</v>
      </c>
      <c r="O96" s="63">
        <v>0</v>
      </c>
      <c r="P96" s="64">
        <v>0</v>
      </c>
      <c r="Q96" s="55">
        <v>0</v>
      </c>
      <c r="R96" s="44"/>
      <c r="S96" s="122"/>
    </row>
    <row r="97" spans="1:19" ht="12.75">
      <c r="A97" s="49" t="s">
        <v>182</v>
      </c>
      <c r="B97" s="49" t="s">
        <v>221</v>
      </c>
      <c r="C97" s="49" t="s">
        <v>153</v>
      </c>
      <c r="D97" s="49" t="s">
        <v>218</v>
      </c>
      <c r="E97" s="49" t="s">
        <v>183</v>
      </c>
      <c r="F97" s="49" t="s">
        <v>113</v>
      </c>
      <c r="G97" s="49" t="s">
        <v>35</v>
      </c>
      <c r="H97" s="159">
        <v>370802</v>
      </c>
      <c r="I97" s="135">
        <v>-304927</v>
      </c>
      <c r="J97" s="60"/>
      <c r="K97" s="60"/>
      <c r="L97" s="60"/>
      <c r="M97" s="60"/>
      <c r="N97" s="68">
        <v>-65875</v>
      </c>
      <c r="O97" s="63">
        <v>0</v>
      </c>
      <c r="P97" s="64">
        <v>0</v>
      </c>
      <c r="Q97" s="55">
        <v>304927</v>
      </c>
      <c r="R97" s="44"/>
      <c r="S97" s="122">
        <v>0</v>
      </c>
    </row>
    <row r="98" spans="1:19" ht="12.75">
      <c r="A98" s="49" t="s">
        <v>182</v>
      </c>
      <c r="B98" s="49" t="s">
        <v>221</v>
      </c>
      <c r="C98" s="49" t="s">
        <v>153</v>
      </c>
      <c r="D98" s="49" t="s">
        <v>218</v>
      </c>
      <c r="E98" s="49" t="s">
        <v>183</v>
      </c>
      <c r="F98" s="49" t="s">
        <v>113</v>
      </c>
      <c r="G98" s="49" t="s">
        <v>114</v>
      </c>
      <c r="H98" s="159">
        <v>8211936.72</v>
      </c>
      <c r="I98" s="135">
        <v>-7652438</v>
      </c>
      <c r="J98" s="60"/>
      <c r="K98" s="60"/>
      <c r="L98" s="60"/>
      <c r="M98" s="60"/>
      <c r="N98" s="68">
        <v>-559498.7199999997</v>
      </c>
      <c r="O98" s="63">
        <v>0</v>
      </c>
      <c r="P98" s="64">
        <v>0</v>
      </c>
      <c r="Q98" s="55">
        <v>11823781.9538</v>
      </c>
      <c r="R98" s="44"/>
      <c r="S98" s="122">
        <v>0</v>
      </c>
    </row>
    <row r="99" spans="1:19" ht="12.75">
      <c r="A99" s="49" t="s">
        <v>182</v>
      </c>
      <c r="B99" s="49" t="s">
        <v>221</v>
      </c>
      <c r="C99" s="49" t="s">
        <v>153</v>
      </c>
      <c r="D99" s="49" t="s">
        <v>218</v>
      </c>
      <c r="E99" s="49" t="s">
        <v>183</v>
      </c>
      <c r="F99" s="49" t="s">
        <v>113</v>
      </c>
      <c r="G99" s="49" t="s">
        <v>115</v>
      </c>
      <c r="H99" s="159">
        <v>5021631.2</v>
      </c>
      <c r="I99" s="135">
        <v>-1213671</v>
      </c>
      <c r="J99" s="60"/>
      <c r="K99" s="60"/>
      <c r="L99" s="60"/>
      <c r="M99" s="60">
        <v>0</v>
      </c>
      <c r="N99" s="68">
        <v>0</v>
      </c>
      <c r="O99" s="63">
        <v>3807960.2</v>
      </c>
      <c r="P99" s="64">
        <v>4015988.380293164</v>
      </c>
      <c r="Q99" s="55">
        <v>1279973.62826922</v>
      </c>
      <c r="R99" s="44"/>
      <c r="S99" s="122">
        <v>3.137555564893616</v>
      </c>
    </row>
    <row r="100" spans="1:19" ht="12.75">
      <c r="A100" s="49" t="s">
        <v>182</v>
      </c>
      <c r="B100" s="49" t="s">
        <v>221</v>
      </c>
      <c r="C100" s="49" t="s">
        <v>153</v>
      </c>
      <c r="D100" s="49" t="s">
        <v>218</v>
      </c>
      <c r="E100" s="49" t="s">
        <v>183</v>
      </c>
      <c r="F100" s="49" t="s">
        <v>113</v>
      </c>
      <c r="G100" s="49" t="s">
        <v>61</v>
      </c>
      <c r="H100" s="135">
        <v>2846278.2</v>
      </c>
      <c r="I100" s="135">
        <v>-3120576.5</v>
      </c>
      <c r="J100" s="60"/>
      <c r="K100" s="60"/>
      <c r="L100" s="60"/>
      <c r="M100" s="60"/>
      <c r="N100" s="68">
        <v>274298.2999999998</v>
      </c>
      <c r="O100" s="63">
        <v>0</v>
      </c>
      <c r="P100" s="64">
        <v>0</v>
      </c>
      <c r="Q100" s="55">
        <v>-5177950.081499999</v>
      </c>
      <c r="R100" s="44"/>
      <c r="S100" s="122">
        <v>0</v>
      </c>
    </row>
    <row r="101" spans="1:19" ht="12.75">
      <c r="A101" s="49" t="s">
        <v>182</v>
      </c>
      <c r="B101" s="49" t="s">
        <v>221</v>
      </c>
      <c r="C101" s="49" t="s">
        <v>153</v>
      </c>
      <c r="D101" s="49" t="s">
        <v>218</v>
      </c>
      <c r="E101" s="49" t="s">
        <v>183</v>
      </c>
      <c r="F101" s="49" t="s">
        <v>113</v>
      </c>
      <c r="G101" s="49" t="s">
        <v>118</v>
      </c>
      <c r="H101" s="69">
        <v>0</v>
      </c>
      <c r="I101" s="135">
        <v>0</v>
      </c>
      <c r="J101" s="60"/>
      <c r="K101" s="60"/>
      <c r="L101" s="60"/>
      <c r="M101" s="60"/>
      <c r="N101" s="68">
        <v>0</v>
      </c>
      <c r="O101" s="63">
        <v>0</v>
      </c>
      <c r="P101" s="64">
        <v>0</v>
      </c>
      <c r="Q101" s="55">
        <v>-5177950.081499999</v>
      </c>
      <c r="R101" s="44"/>
      <c r="S101" s="122">
        <v>0</v>
      </c>
    </row>
    <row r="102" spans="1:19" ht="12.75">
      <c r="A102" s="49" t="s">
        <v>182</v>
      </c>
      <c r="B102" s="49" t="s">
        <v>221</v>
      </c>
      <c r="C102" s="49" t="s">
        <v>153</v>
      </c>
      <c r="D102" s="49" t="s">
        <v>218</v>
      </c>
      <c r="E102" s="49" t="s">
        <v>183</v>
      </c>
      <c r="F102" s="49" t="s">
        <v>113</v>
      </c>
      <c r="G102" s="49" t="s">
        <v>117</v>
      </c>
      <c r="H102" s="127">
        <v>-1361644</v>
      </c>
      <c r="I102" s="135">
        <v>-862444</v>
      </c>
      <c r="J102" s="60"/>
      <c r="K102" s="60"/>
      <c r="L102" s="60"/>
      <c r="M102" s="60"/>
      <c r="N102" s="68">
        <v>0</v>
      </c>
      <c r="O102" s="63">
        <v>-2224088</v>
      </c>
      <c r="P102" s="64">
        <v>-266744.39293664</v>
      </c>
      <c r="Q102" s="55">
        <v>103436.60018032</v>
      </c>
      <c r="R102" s="44"/>
      <c r="S102" s="122">
        <v>-2.5788201900645142</v>
      </c>
    </row>
    <row r="103" spans="1:19" ht="12.75">
      <c r="A103" s="49" t="s">
        <v>182</v>
      </c>
      <c r="B103" s="49" t="s">
        <v>221</v>
      </c>
      <c r="C103" s="49" t="s">
        <v>153</v>
      </c>
      <c r="D103" s="49" t="s">
        <v>218</v>
      </c>
      <c r="E103" s="49" t="s">
        <v>183</v>
      </c>
      <c r="F103" s="49" t="s">
        <v>113</v>
      </c>
      <c r="G103" s="49" t="s">
        <v>109</v>
      </c>
      <c r="H103" s="69">
        <v>0</v>
      </c>
      <c r="I103" s="77"/>
      <c r="J103" s="60"/>
      <c r="K103" s="60"/>
      <c r="L103" s="60"/>
      <c r="M103" s="60"/>
      <c r="N103" s="68">
        <v>0</v>
      </c>
      <c r="O103" s="63">
        <v>0</v>
      </c>
      <c r="P103" s="64">
        <v>0</v>
      </c>
      <c r="Q103" s="55">
        <v>0</v>
      </c>
      <c r="R103" s="44"/>
      <c r="S103" s="122"/>
    </row>
    <row r="104" spans="1:19" ht="12.75">
      <c r="A104" s="49" t="s">
        <v>182</v>
      </c>
      <c r="B104" s="49" t="s">
        <v>221</v>
      </c>
      <c r="C104" s="49" t="s">
        <v>153</v>
      </c>
      <c r="D104" s="49" t="s">
        <v>218</v>
      </c>
      <c r="E104" s="49" t="s">
        <v>183</v>
      </c>
      <c r="F104" s="49" t="s">
        <v>113</v>
      </c>
      <c r="G104" s="49" t="s">
        <v>120</v>
      </c>
      <c r="H104" s="69">
        <v>0</v>
      </c>
      <c r="I104" s="77"/>
      <c r="J104" s="60"/>
      <c r="K104" s="60"/>
      <c r="L104" s="60"/>
      <c r="M104" s="60"/>
      <c r="N104" s="68">
        <v>0</v>
      </c>
      <c r="O104" s="63">
        <v>0</v>
      </c>
      <c r="P104" s="64">
        <v>0</v>
      </c>
      <c r="Q104" s="55">
        <v>0</v>
      </c>
      <c r="R104" s="44"/>
      <c r="S104" s="122"/>
    </row>
    <row r="105" spans="1:19" ht="12.75">
      <c r="A105" s="49"/>
      <c r="B105" s="49"/>
      <c r="C105" s="49"/>
      <c r="D105" s="49"/>
      <c r="E105" s="49"/>
      <c r="F105" s="49"/>
      <c r="G105" s="49"/>
      <c r="H105" s="69"/>
      <c r="I105" s="149"/>
      <c r="J105" s="60"/>
      <c r="K105" s="60"/>
      <c r="L105" s="60"/>
      <c r="M105" s="60"/>
      <c r="N105" s="68">
        <v>0</v>
      </c>
      <c r="O105" s="63"/>
      <c r="P105" s="64"/>
      <c r="Q105" s="55"/>
      <c r="R105" s="44"/>
      <c r="S105" s="122"/>
    </row>
    <row r="106" spans="1:19" ht="12.75">
      <c r="A106" s="49" t="s">
        <v>184</v>
      </c>
      <c r="B106" s="49" t="s">
        <v>222</v>
      </c>
      <c r="C106" s="49" t="s">
        <v>153</v>
      </c>
      <c r="D106" s="49" t="s">
        <v>218</v>
      </c>
      <c r="E106" s="49" t="s">
        <v>185</v>
      </c>
      <c r="F106" s="49" t="s">
        <v>186</v>
      </c>
      <c r="G106" s="49" t="s">
        <v>35</v>
      </c>
      <c r="H106" s="69">
        <v>690712.29</v>
      </c>
      <c r="I106" s="77">
        <v>-675167.5</v>
      </c>
      <c r="J106" s="60"/>
      <c r="K106" s="60"/>
      <c r="L106" s="60"/>
      <c r="M106" s="60"/>
      <c r="N106" s="68">
        <v>0</v>
      </c>
      <c r="O106" s="63">
        <v>15544.790000000037</v>
      </c>
      <c r="P106" s="64">
        <v>15544.790000000037</v>
      </c>
      <c r="Q106" s="55">
        <v>675167.5</v>
      </c>
      <c r="R106" s="45" t="s">
        <v>78</v>
      </c>
      <c r="S106" s="122">
        <v>0.02302360525351122</v>
      </c>
    </row>
    <row r="107" spans="1:19" ht="12.75">
      <c r="A107" s="49" t="s">
        <v>184</v>
      </c>
      <c r="B107" s="49" t="s">
        <v>222</v>
      </c>
      <c r="C107" s="49" t="s">
        <v>153</v>
      </c>
      <c r="D107" s="49" t="s">
        <v>218</v>
      </c>
      <c r="E107" s="49" t="s">
        <v>185</v>
      </c>
      <c r="F107" s="49" t="s">
        <v>186</v>
      </c>
      <c r="G107" s="49" t="s">
        <v>114</v>
      </c>
      <c r="H107" s="69">
        <v>-16709.5</v>
      </c>
      <c r="I107" s="77">
        <v>0</v>
      </c>
      <c r="J107" s="60"/>
      <c r="K107" s="60"/>
      <c r="L107" s="60"/>
      <c r="M107" s="60"/>
      <c r="N107" s="68">
        <v>0</v>
      </c>
      <c r="O107" s="63">
        <v>-16709.5</v>
      </c>
      <c r="P107" s="64">
        <v>-25817.848449999998</v>
      </c>
      <c r="Q107" s="55">
        <v>0</v>
      </c>
      <c r="R107" s="44"/>
      <c r="S107" s="122"/>
    </row>
    <row r="108" spans="1:19" ht="12.75">
      <c r="A108" s="70"/>
      <c r="B108" s="70"/>
      <c r="C108" s="40"/>
      <c r="D108" s="40"/>
      <c r="E108" s="40"/>
      <c r="F108" s="49"/>
      <c r="G108" s="49"/>
      <c r="H108" s="69"/>
      <c r="I108" s="77"/>
      <c r="J108" s="60"/>
      <c r="K108" s="60"/>
      <c r="L108" s="60"/>
      <c r="M108" s="60"/>
      <c r="N108" s="68">
        <v>0</v>
      </c>
      <c r="O108" s="63"/>
      <c r="P108" s="64"/>
      <c r="Q108" s="55"/>
      <c r="R108" s="44"/>
      <c r="S108" s="122"/>
    </row>
    <row r="109" spans="1:19" ht="12.75">
      <c r="A109" s="70" t="s">
        <v>123</v>
      </c>
      <c r="B109" s="70" t="s">
        <v>223</v>
      </c>
      <c r="C109" s="40" t="s">
        <v>31</v>
      </c>
      <c r="D109" s="40" t="s">
        <v>245</v>
      </c>
      <c r="E109" s="40" t="s">
        <v>124</v>
      </c>
      <c r="F109" s="49" t="s">
        <v>125</v>
      </c>
      <c r="G109" s="49" t="s">
        <v>109</v>
      </c>
      <c r="H109" s="69">
        <v>389252</v>
      </c>
      <c r="I109" s="77">
        <v>0</v>
      </c>
      <c r="J109" s="60"/>
      <c r="K109" s="60"/>
      <c r="L109" s="60"/>
      <c r="M109" s="60"/>
      <c r="N109" s="68">
        <v>0</v>
      </c>
      <c r="O109" s="63">
        <v>389252</v>
      </c>
      <c r="P109" s="64">
        <v>3256.5211572</v>
      </c>
      <c r="Q109" s="55">
        <v>0</v>
      </c>
      <c r="R109" s="44"/>
      <c r="S109" s="122"/>
    </row>
    <row r="110" spans="1:19" ht="12.75">
      <c r="A110" s="70" t="s">
        <v>187</v>
      </c>
      <c r="B110" s="70" t="s">
        <v>224</v>
      </c>
      <c r="C110" s="40" t="s">
        <v>153</v>
      </c>
      <c r="D110" s="40" t="s">
        <v>245</v>
      </c>
      <c r="E110" s="40" t="s">
        <v>124</v>
      </c>
      <c r="F110" s="49" t="s">
        <v>125</v>
      </c>
      <c r="G110" s="49" t="s">
        <v>109</v>
      </c>
      <c r="H110" s="69">
        <v>8000701</v>
      </c>
      <c r="I110" s="77">
        <v>0</v>
      </c>
      <c r="J110" s="60"/>
      <c r="K110" s="60"/>
      <c r="L110" s="60"/>
      <c r="M110" s="60"/>
      <c r="N110" s="68">
        <v>0</v>
      </c>
      <c r="O110" s="63">
        <v>8000701</v>
      </c>
      <c r="P110" s="64">
        <v>66934.6646361</v>
      </c>
      <c r="Q110" s="55">
        <v>0</v>
      </c>
      <c r="R110" s="44"/>
      <c r="S110" s="122"/>
    </row>
    <row r="111" spans="1:19" ht="12.75">
      <c r="A111" s="70"/>
      <c r="B111" s="70"/>
      <c r="C111" s="40"/>
      <c r="D111" s="40"/>
      <c r="E111" s="40"/>
      <c r="F111" s="49"/>
      <c r="G111" s="49"/>
      <c r="H111" s="69" t="s">
        <v>191</v>
      </c>
      <c r="I111" s="77"/>
      <c r="J111" s="60"/>
      <c r="K111" s="60"/>
      <c r="L111" s="60"/>
      <c r="M111" s="60"/>
      <c r="N111" s="60">
        <v>0</v>
      </c>
      <c r="O111" s="63"/>
      <c r="P111" s="64"/>
      <c r="Q111" s="55"/>
      <c r="R111" s="44"/>
      <c r="S111" s="122"/>
    </row>
    <row r="112" spans="1:19" ht="12.75">
      <c r="A112" s="70" t="s">
        <v>123</v>
      </c>
      <c r="B112" s="70" t="s">
        <v>223</v>
      </c>
      <c r="C112" s="40" t="s">
        <v>31</v>
      </c>
      <c r="D112" s="40" t="s">
        <v>245</v>
      </c>
      <c r="E112" s="40" t="s">
        <v>97</v>
      </c>
      <c r="F112" s="49" t="s">
        <v>98</v>
      </c>
      <c r="G112" s="49" t="s">
        <v>100</v>
      </c>
      <c r="H112" s="69">
        <v>0</v>
      </c>
      <c r="I112" s="77">
        <v>0</v>
      </c>
      <c r="J112" s="60"/>
      <c r="K112" s="60"/>
      <c r="L112" s="60"/>
      <c r="M112" s="60">
        <v>0</v>
      </c>
      <c r="N112" s="60">
        <v>0</v>
      </c>
      <c r="O112" s="63">
        <v>0</v>
      </c>
      <c r="P112" s="64">
        <v>0</v>
      </c>
      <c r="Q112" s="55">
        <v>0</v>
      </c>
      <c r="R112" s="44"/>
      <c r="S112" s="122"/>
    </row>
    <row r="113" spans="1:19" ht="12.75">
      <c r="A113" s="70" t="s">
        <v>187</v>
      </c>
      <c r="B113" s="70" t="s">
        <v>224</v>
      </c>
      <c r="C113" s="40" t="s">
        <v>153</v>
      </c>
      <c r="D113" s="40" t="s">
        <v>245</v>
      </c>
      <c r="E113" s="40" t="s">
        <v>97</v>
      </c>
      <c r="F113" s="49" t="s">
        <v>98</v>
      </c>
      <c r="G113" s="49" t="s">
        <v>100</v>
      </c>
      <c r="H113" s="69">
        <v>0</v>
      </c>
      <c r="I113" s="77">
        <v>0</v>
      </c>
      <c r="J113" s="60"/>
      <c r="K113" s="60"/>
      <c r="L113" s="60"/>
      <c r="M113" s="60"/>
      <c r="N113" s="60">
        <v>0</v>
      </c>
      <c r="O113" s="66">
        <v>0</v>
      </c>
      <c r="P113" s="64">
        <v>0</v>
      </c>
      <c r="Q113" s="55">
        <v>0</v>
      </c>
      <c r="R113" s="44"/>
      <c r="S113" s="122"/>
    </row>
    <row r="114" spans="1:19" ht="12.75">
      <c r="A114" s="70"/>
      <c r="B114" s="70"/>
      <c r="C114" s="40"/>
      <c r="D114" s="40"/>
      <c r="E114" s="40"/>
      <c r="F114" s="49"/>
      <c r="G114" s="49"/>
      <c r="H114" s="69"/>
      <c r="I114" s="77"/>
      <c r="J114" s="60"/>
      <c r="K114" s="60"/>
      <c r="L114" s="60"/>
      <c r="M114" s="60"/>
      <c r="N114" s="60">
        <v>0</v>
      </c>
      <c r="O114" s="66"/>
      <c r="P114" s="64"/>
      <c r="Q114" s="55"/>
      <c r="R114" s="44"/>
      <c r="S114" s="122"/>
    </row>
    <row r="115" spans="1:19" ht="12.75">
      <c r="A115" s="70" t="s">
        <v>123</v>
      </c>
      <c r="B115" s="70" t="s">
        <v>223</v>
      </c>
      <c r="C115" s="40" t="s">
        <v>31</v>
      </c>
      <c r="D115" s="40" t="s">
        <v>245</v>
      </c>
      <c r="E115" s="40" t="s">
        <v>126</v>
      </c>
      <c r="F115" s="49" t="s">
        <v>127</v>
      </c>
      <c r="G115" s="49" t="s">
        <v>128</v>
      </c>
      <c r="H115" s="77">
        <v>6855143.68</v>
      </c>
      <c r="I115" s="77">
        <v>-80000</v>
      </c>
      <c r="J115" s="60"/>
      <c r="K115" s="60"/>
      <c r="L115" s="60"/>
      <c r="M115" s="60">
        <v>0</v>
      </c>
      <c r="N115" s="60"/>
      <c r="O115" s="66">
        <v>6775143.68</v>
      </c>
      <c r="P115" s="64">
        <v>1876251.3795322878</v>
      </c>
      <c r="Q115" s="55">
        <v>22154.528</v>
      </c>
      <c r="R115" s="43" t="s">
        <v>101</v>
      </c>
      <c r="S115" s="122">
        <v>84.689296</v>
      </c>
    </row>
    <row r="116" spans="1:19" ht="12.75">
      <c r="A116" s="70" t="s">
        <v>187</v>
      </c>
      <c r="B116" s="70" t="s">
        <v>224</v>
      </c>
      <c r="C116" s="40" t="s">
        <v>153</v>
      </c>
      <c r="D116" s="40" t="s">
        <v>245</v>
      </c>
      <c r="E116" s="40" t="s">
        <v>126</v>
      </c>
      <c r="F116" s="49" t="s">
        <v>127</v>
      </c>
      <c r="G116" s="49" t="s">
        <v>128</v>
      </c>
      <c r="H116" s="69">
        <v>0</v>
      </c>
      <c r="I116" s="77"/>
      <c r="J116" s="60"/>
      <c r="K116" s="60"/>
      <c r="L116" s="60"/>
      <c r="M116" s="60"/>
      <c r="N116" s="60"/>
      <c r="O116" s="63">
        <v>0</v>
      </c>
      <c r="P116" s="64">
        <v>0</v>
      </c>
      <c r="Q116" s="55">
        <v>0</v>
      </c>
      <c r="R116" s="44"/>
      <c r="S116" s="122"/>
    </row>
    <row r="117" spans="1:19" ht="12.75">
      <c r="A117" s="70"/>
      <c r="B117" s="70"/>
      <c r="C117" s="40"/>
      <c r="D117" s="40"/>
      <c r="E117" s="40"/>
      <c r="F117" s="49"/>
      <c r="G117" s="49"/>
      <c r="H117" s="69"/>
      <c r="I117" s="77"/>
      <c r="J117" s="60"/>
      <c r="K117" s="60"/>
      <c r="L117" s="60"/>
      <c r="M117" s="60"/>
      <c r="N117" s="60">
        <v>0</v>
      </c>
      <c r="O117" s="63"/>
      <c r="P117" s="64"/>
      <c r="Q117" s="55"/>
      <c r="R117" s="44"/>
      <c r="S117" s="122"/>
    </row>
    <row r="118" spans="1:19" ht="12.75">
      <c r="A118" s="70" t="s">
        <v>123</v>
      </c>
      <c r="B118" s="70" t="s">
        <v>223</v>
      </c>
      <c r="C118" s="40" t="s">
        <v>31</v>
      </c>
      <c r="D118" s="40" t="s">
        <v>245</v>
      </c>
      <c r="E118" s="40" t="s">
        <v>129</v>
      </c>
      <c r="F118" s="49" t="s">
        <v>130</v>
      </c>
      <c r="G118" s="49" t="s">
        <v>131</v>
      </c>
      <c r="H118" s="69">
        <v>0</v>
      </c>
      <c r="I118" s="77">
        <v>0</v>
      </c>
      <c r="J118" s="60"/>
      <c r="K118" s="60"/>
      <c r="L118" s="60"/>
      <c r="M118" s="49"/>
      <c r="N118" s="60"/>
      <c r="O118" s="66">
        <v>0</v>
      </c>
      <c r="P118" s="64">
        <v>0</v>
      </c>
      <c r="Q118" s="55">
        <v>0</v>
      </c>
      <c r="R118" s="110"/>
      <c r="S118" s="122"/>
    </row>
    <row r="119" spans="1:19" ht="12.75">
      <c r="A119" s="70" t="s">
        <v>187</v>
      </c>
      <c r="B119" s="70" t="s">
        <v>224</v>
      </c>
      <c r="C119" s="40" t="s">
        <v>153</v>
      </c>
      <c r="D119" s="40" t="s">
        <v>245</v>
      </c>
      <c r="E119" s="40" t="s">
        <v>129</v>
      </c>
      <c r="F119" s="49" t="s">
        <v>130</v>
      </c>
      <c r="G119" s="49" t="s">
        <v>131</v>
      </c>
      <c r="H119" s="69">
        <v>0</v>
      </c>
      <c r="I119" s="77"/>
      <c r="J119" s="60"/>
      <c r="K119" s="60"/>
      <c r="L119" s="60"/>
      <c r="M119" s="60"/>
      <c r="N119" s="60"/>
      <c r="O119" s="63">
        <v>0</v>
      </c>
      <c r="P119" s="64">
        <v>0</v>
      </c>
      <c r="Q119" s="55">
        <v>0</v>
      </c>
      <c r="R119" s="44"/>
      <c r="S119" s="122"/>
    </row>
    <row r="120" spans="1:19" ht="12.75">
      <c r="A120" s="70"/>
      <c r="B120" s="70"/>
      <c r="C120" s="40"/>
      <c r="D120" s="40"/>
      <c r="E120" s="40"/>
      <c r="F120" s="49"/>
      <c r="G120" s="49"/>
      <c r="H120" s="69"/>
      <c r="I120" s="77"/>
      <c r="J120" s="60"/>
      <c r="K120" s="60"/>
      <c r="L120" s="60"/>
      <c r="M120" s="60"/>
      <c r="N120" s="78"/>
      <c r="O120" s="63"/>
      <c r="P120" s="64"/>
      <c r="Q120" s="55"/>
      <c r="R120" s="44"/>
      <c r="S120" s="122"/>
    </row>
    <row r="121" spans="1:19" ht="12.75">
      <c r="A121" s="70" t="s">
        <v>123</v>
      </c>
      <c r="B121" s="70" t="s">
        <v>223</v>
      </c>
      <c r="C121" s="40" t="s">
        <v>31</v>
      </c>
      <c r="D121" s="40" t="s">
        <v>245</v>
      </c>
      <c r="E121" s="40" t="s">
        <v>132</v>
      </c>
      <c r="F121" s="49" t="s">
        <v>133</v>
      </c>
      <c r="G121" s="49" t="s">
        <v>134</v>
      </c>
      <c r="H121" s="77">
        <v>14527353.67</v>
      </c>
      <c r="I121" s="77">
        <v>0</v>
      </c>
      <c r="J121" s="60"/>
      <c r="K121" s="60"/>
      <c r="L121" s="60"/>
      <c r="M121" s="60">
        <v>0</v>
      </c>
      <c r="N121" s="60"/>
      <c r="O121" s="66">
        <v>14527353.67</v>
      </c>
      <c r="P121" s="64">
        <v>462154.19882407226</v>
      </c>
      <c r="Q121" s="55">
        <v>0</v>
      </c>
      <c r="R121" s="111" t="s">
        <v>135</v>
      </c>
      <c r="S121" s="122" t="e">
        <v>#DIV/0!</v>
      </c>
    </row>
    <row r="122" spans="1:19" ht="12.75">
      <c r="A122" s="70" t="s">
        <v>187</v>
      </c>
      <c r="B122" s="70" t="s">
        <v>224</v>
      </c>
      <c r="C122" s="40" t="s">
        <v>153</v>
      </c>
      <c r="D122" s="40" t="s">
        <v>245</v>
      </c>
      <c r="E122" s="40" t="s">
        <v>132</v>
      </c>
      <c r="F122" s="49" t="s">
        <v>133</v>
      </c>
      <c r="G122" s="49" t="s">
        <v>134</v>
      </c>
      <c r="H122" s="69">
        <v>0</v>
      </c>
      <c r="I122" s="77">
        <v>0</v>
      </c>
      <c r="J122" s="60"/>
      <c r="K122" s="60"/>
      <c r="L122" s="60"/>
      <c r="M122" s="60"/>
      <c r="N122" s="60"/>
      <c r="O122" s="63">
        <v>0</v>
      </c>
      <c r="P122" s="64">
        <v>0</v>
      </c>
      <c r="Q122" s="55">
        <v>0</v>
      </c>
      <c r="R122" s="44"/>
      <c r="S122" s="122"/>
    </row>
    <row r="123" spans="1:19" ht="12.75">
      <c r="A123" s="70"/>
      <c r="B123" s="70"/>
      <c r="C123" s="40"/>
      <c r="D123" s="40"/>
      <c r="E123" s="40"/>
      <c r="F123" s="49"/>
      <c r="G123" s="49"/>
      <c r="H123" s="69"/>
      <c r="I123" s="77"/>
      <c r="J123" s="60"/>
      <c r="K123" s="60"/>
      <c r="L123" s="60"/>
      <c r="M123" s="60"/>
      <c r="N123" s="60">
        <v>0</v>
      </c>
      <c r="O123" s="63"/>
      <c r="P123" s="64"/>
      <c r="Q123" s="55"/>
      <c r="R123" s="44"/>
      <c r="S123" s="122"/>
    </row>
    <row r="124" spans="1:19" ht="12.75">
      <c r="A124" s="70" t="s">
        <v>123</v>
      </c>
      <c r="B124" s="70" t="s">
        <v>223</v>
      </c>
      <c r="C124" s="40" t="s">
        <v>31</v>
      </c>
      <c r="D124" s="40" t="s">
        <v>245</v>
      </c>
      <c r="E124" s="40" t="s">
        <v>136</v>
      </c>
      <c r="F124" s="49" t="s">
        <v>137</v>
      </c>
      <c r="G124" s="49" t="s">
        <v>35</v>
      </c>
      <c r="H124" s="69">
        <v>593289.7</v>
      </c>
      <c r="I124" s="77">
        <v>0</v>
      </c>
      <c r="J124" s="60"/>
      <c r="K124" s="60"/>
      <c r="L124" s="60"/>
      <c r="M124" s="60">
        <v>0</v>
      </c>
      <c r="N124" s="60"/>
      <c r="O124" s="66">
        <v>593289.7</v>
      </c>
      <c r="P124" s="64">
        <v>593289.7</v>
      </c>
      <c r="Q124" s="55">
        <v>0</v>
      </c>
      <c r="R124" s="46"/>
      <c r="S124" s="122"/>
    </row>
    <row r="125" spans="1:19" ht="12.75">
      <c r="A125" s="70" t="s">
        <v>187</v>
      </c>
      <c r="B125" s="70" t="s">
        <v>224</v>
      </c>
      <c r="C125" s="40" t="s">
        <v>153</v>
      </c>
      <c r="D125" s="40" t="s">
        <v>245</v>
      </c>
      <c r="E125" s="40" t="s">
        <v>136</v>
      </c>
      <c r="F125" s="49" t="s">
        <v>137</v>
      </c>
      <c r="G125" s="49" t="s">
        <v>35</v>
      </c>
      <c r="H125" s="69">
        <v>209.68</v>
      </c>
      <c r="I125" s="77">
        <v>0</v>
      </c>
      <c r="J125" s="60"/>
      <c r="K125" s="60"/>
      <c r="L125" s="60"/>
      <c r="M125" s="60"/>
      <c r="N125" s="60"/>
      <c r="O125" s="63">
        <v>209.68</v>
      </c>
      <c r="P125" s="64">
        <v>209.68</v>
      </c>
      <c r="Q125" s="55">
        <v>0</v>
      </c>
      <c r="R125" s="46"/>
      <c r="S125" s="122"/>
    </row>
    <row r="126" spans="1:19" ht="12.75">
      <c r="A126" s="70"/>
      <c r="B126" s="70"/>
      <c r="C126" s="40"/>
      <c r="D126" s="40"/>
      <c r="E126" s="40"/>
      <c r="F126" s="49"/>
      <c r="G126" s="49"/>
      <c r="H126" s="69"/>
      <c r="I126" s="150"/>
      <c r="J126" s="60"/>
      <c r="K126" s="60"/>
      <c r="L126" s="60"/>
      <c r="M126" s="60"/>
      <c r="N126" s="60">
        <v>0</v>
      </c>
      <c r="O126" s="63"/>
      <c r="P126" s="64"/>
      <c r="Q126" s="55"/>
      <c r="R126" s="46"/>
      <c r="S126" s="122"/>
    </row>
    <row r="127" spans="1:19" ht="12.75">
      <c r="A127" s="70" t="s">
        <v>138</v>
      </c>
      <c r="B127" s="70" t="s">
        <v>225</v>
      </c>
      <c r="C127" s="40" t="s">
        <v>31</v>
      </c>
      <c r="D127" s="40" t="s">
        <v>139</v>
      </c>
      <c r="E127" s="40" t="s">
        <v>129</v>
      </c>
      <c r="F127" s="49" t="s">
        <v>130</v>
      </c>
      <c r="G127" s="49" t="s">
        <v>131</v>
      </c>
      <c r="H127" s="136">
        <v>179888658.48</v>
      </c>
      <c r="I127" s="137">
        <v>-81259200</v>
      </c>
      <c r="J127" s="134"/>
      <c r="K127" s="60"/>
      <c r="L127" s="60"/>
      <c r="M127" s="49"/>
      <c r="N127" s="60"/>
      <c r="O127" s="66">
        <v>98629458.47999999</v>
      </c>
      <c r="P127" s="64">
        <v>3050992.8193798866</v>
      </c>
      <c r="Q127" s="55">
        <v>2513663.154288</v>
      </c>
      <c r="R127" s="43" t="s">
        <v>101</v>
      </c>
      <c r="S127" s="122">
        <v>1.2137635920609602</v>
      </c>
    </row>
    <row r="128" spans="1:19" ht="12.75">
      <c r="A128" s="70"/>
      <c r="B128" s="70" t="s">
        <v>225</v>
      </c>
      <c r="C128" s="40" t="s">
        <v>31</v>
      </c>
      <c r="D128" s="40" t="s">
        <v>139</v>
      </c>
      <c r="E128" s="40" t="s">
        <v>129</v>
      </c>
      <c r="F128" s="49" t="s">
        <v>130</v>
      </c>
      <c r="G128" s="49" t="s">
        <v>35</v>
      </c>
      <c r="H128" s="136">
        <v>2372469</v>
      </c>
      <c r="I128" s="137"/>
      <c r="J128" s="134"/>
      <c r="K128" s="60"/>
      <c r="L128" s="60"/>
      <c r="M128" s="60"/>
      <c r="N128" s="79">
        <v>0</v>
      </c>
      <c r="O128" s="63">
        <v>2372469</v>
      </c>
      <c r="P128" s="64">
        <v>2372469</v>
      </c>
      <c r="Q128" s="55">
        <v>0</v>
      </c>
      <c r="R128" s="44"/>
      <c r="S128" s="122"/>
    </row>
    <row r="129" spans="1:19" ht="12.75">
      <c r="A129" s="70"/>
      <c r="B129" s="70" t="s">
        <v>225</v>
      </c>
      <c r="C129" s="40" t="s">
        <v>31</v>
      </c>
      <c r="D129" s="40" t="s">
        <v>139</v>
      </c>
      <c r="E129" s="40" t="s">
        <v>129</v>
      </c>
      <c r="F129" s="49" t="s">
        <v>130</v>
      </c>
      <c r="G129" s="49" t="s">
        <v>109</v>
      </c>
      <c r="H129" s="136">
        <v>3889840</v>
      </c>
      <c r="I129" s="137"/>
      <c r="J129" s="134"/>
      <c r="K129" s="60"/>
      <c r="L129" s="60"/>
      <c r="M129" s="60"/>
      <c r="N129" s="79"/>
      <c r="O129" s="63">
        <v>3889840</v>
      </c>
      <c r="P129" s="64">
        <v>32542.790424</v>
      </c>
      <c r="Q129" s="55">
        <v>0</v>
      </c>
      <c r="R129" s="44"/>
      <c r="S129" s="122"/>
    </row>
    <row r="130" spans="1:19" ht="12.75">
      <c r="A130" s="70"/>
      <c r="B130" s="70"/>
      <c r="C130" s="40"/>
      <c r="D130" s="40"/>
      <c r="E130" s="40"/>
      <c r="F130" s="49"/>
      <c r="G130" s="49"/>
      <c r="H130" s="136"/>
      <c r="I130" s="137"/>
      <c r="J130" s="134"/>
      <c r="K130" s="60"/>
      <c r="L130" s="60"/>
      <c r="M130" s="60"/>
      <c r="N130" s="68"/>
      <c r="O130" s="63"/>
      <c r="P130" s="64"/>
      <c r="Q130" s="55"/>
      <c r="R130" s="44"/>
      <c r="S130" s="122"/>
    </row>
    <row r="131" spans="1:19" ht="12.75">
      <c r="A131" s="70" t="s">
        <v>140</v>
      </c>
      <c r="B131" s="40" t="s">
        <v>226</v>
      </c>
      <c r="C131" s="40" t="s">
        <v>31</v>
      </c>
      <c r="D131" s="40" t="s">
        <v>141</v>
      </c>
      <c r="E131" s="40" t="s">
        <v>142</v>
      </c>
      <c r="F131" s="49" t="s">
        <v>143</v>
      </c>
      <c r="G131" s="49" t="s">
        <v>109</v>
      </c>
      <c r="H131" s="80">
        <v>6379686550</v>
      </c>
      <c r="I131" s="151">
        <v>-6371773500</v>
      </c>
      <c r="J131" s="81">
        <v>0</v>
      </c>
      <c r="K131" s="82">
        <v>0</v>
      </c>
      <c r="L131" s="82"/>
      <c r="M131" s="82">
        <v>0</v>
      </c>
      <c r="N131" s="68">
        <v>7913050</v>
      </c>
      <c r="O131" s="66">
        <v>0</v>
      </c>
      <c r="P131" s="64">
        <v>0</v>
      </c>
      <c r="Q131" s="55">
        <v>53306894.278349996</v>
      </c>
      <c r="R131" s="43"/>
      <c r="S131" s="122">
        <v>0</v>
      </c>
    </row>
    <row r="132" spans="1:19" ht="12.75">
      <c r="A132" s="70" t="s">
        <v>188</v>
      </c>
      <c r="B132" s="40" t="s">
        <v>227</v>
      </c>
      <c r="C132" s="40" t="s">
        <v>153</v>
      </c>
      <c r="D132" s="40" t="s">
        <v>141</v>
      </c>
      <c r="E132" s="40" t="s">
        <v>142</v>
      </c>
      <c r="F132" s="49" t="s">
        <v>143</v>
      </c>
      <c r="G132" s="49" t="s">
        <v>109</v>
      </c>
      <c r="H132" s="80">
        <v>6313000</v>
      </c>
      <c r="I132" s="151">
        <v>-298920000</v>
      </c>
      <c r="J132" s="81">
        <v>703150000</v>
      </c>
      <c r="K132" s="82"/>
      <c r="L132" s="82"/>
      <c r="M132" s="82">
        <v>0</v>
      </c>
      <c r="N132" s="68">
        <v>-6313000</v>
      </c>
      <c r="O132" s="66">
        <v>404230000</v>
      </c>
      <c r="P132" s="64">
        <v>3381828.6029999997</v>
      </c>
      <c r="Q132" s="55">
        <v>2500794.6119999997</v>
      </c>
      <c r="R132" s="43"/>
      <c r="S132" s="122">
        <v>1.3523016191623176</v>
      </c>
    </row>
    <row r="133" spans="1:19" ht="12.75">
      <c r="A133" s="70" t="s">
        <v>144</v>
      </c>
      <c r="B133" s="40" t="s">
        <v>226</v>
      </c>
      <c r="C133" s="40" t="s">
        <v>31</v>
      </c>
      <c r="D133" s="40" t="s">
        <v>141</v>
      </c>
      <c r="E133" s="40" t="s">
        <v>145</v>
      </c>
      <c r="F133" s="49" t="s">
        <v>146</v>
      </c>
      <c r="G133" s="49" t="s">
        <v>109</v>
      </c>
      <c r="H133" s="80">
        <v>6495000</v>
      </c>
      <c r="I133" s="151">
        <v>-4755000</v>
      </c>
      <c r="J133" s="81">
        <v>0</v>
      </c>
      <c r="K133" s="82"/>
      <c r="L133" s="82"/>
      <c r="M133" s="82"/>
      <c r="N133" s="68">
        <v>-1740000</v>
      </c>
      <c r="O133" s="63">
        <v>0</v>
      </c>
      <c r="P133" s="64">
        <v>0</v>
      </c>
      <c r="Q133" s="55">
        <v>39780.805499999995</v>
      </c>
      <c r="R133" s="43"/>
      <c r="S133" s="122">
        <v>0</v>
      </c>
    </row>
    <row r="134" spans="1:19" ht="12.75">
      <c r="A134" s="70" t="s">
        <v>189</v>
      </c>
      <c r="B134" s="40" t="s">
        <v>227</v>
      </c>
      <c r="C134" s="40" t="s">
        <v>153</v>
      </c>
      <c r="D134" s="40" t="s">
        <v>141</v>
      </c>
      <c r="E134" s="40" t="s">
        <v>145</v>
      </c>
      <c r="F134" s="49" t="s">
        <v>146</v>
      </c>
      <c r="G134" s="49" t="s">
        <v>109</v>
      </c>
      <c r="H134" s="80">
        <v>6000000</v>
      </c>
      <c r="I134" s="151">
        <v>-6000000</v>
      </c>
      <c r="J134" s="81">
        <v>0</v>
      </c>
      <c r="K134" s="82"/>
      <c r="L134" s="82"/>
      <c r="M134" s="82"/>
      <c r="N134" s="68">
        <v>0</v>
      </c>
      <c r="O134" s="63">
        <v>0</v>
      </c>
      <c r="P134" s="64">
        <v>0</v>
      </c>
      <c r="Q134" s="55">
        <v>50196.6</v>
      </c>
      <c r="R134" s="43"/>
      <c r="S134" s="122"/>
    </row>
    <row r="135" spans="1:19" ht="12.75">
      <c r="A135" s="70"/>
      <c r="B135" s="70"/>
      <c r="C135" s="40"/>
      <c r="D135" s="40"/>
      <c r="E135" s="40"/>
      <c r="F135" s="49"/>
      <c r="G135" s="49"/>
      <c r="H135" s="83" t="s">
        <v>191</v>
      </c>
      <c r="I135" s="152"/>
      <c r="J135" s="82"/>
      <c r="K135" s="82"/>
      <c r="L135" s="82"/>
      <c r="M135" s="82"/>
      <c r="N135" s="82"/>
      <c r="O135" s="63"/>
      <c r="P135" s="64"/>
      <c r="Q135" s="55"/>
      <c r="R135" s="44"/>
      <c r="S135" s="122"/>
    </row>
    <row r="136" spans="1:19" ht="12.75">
      <c r="A136" s="70" t="s">
        <v>147</v>
      </c>
      <c r="B136" s="70">
        <v>6757</v>
      </c>
      <c r="C136" s="40" t="s">
        <v>31</v>
      </c>
      <c r="D136" s="40" t="s">
        <v>148</v>
      </c>
      <c r="E136" s="40" t="s">
        <v>228</v>
      </c>
      <c r="F136" s="49" t="s">
        <v>150</v>
      </c>
      <c r="G136" s="49" t="s">
        <v>229</v>
      </c>
      <c r="H136" s="83">
        <v>31157305.66</v>
      </c>
      <c r="I136" s="152">
        <v>0</v>
      </c>
      <c r="J136" s="82"/>
      <c r="K136" s="82"/>
      <c r="L136" s="82"/>
      <c r="M136" s="82"/>
      <c r="N136" s="60">
        <v>0</v>
      </c>
      <c r="O136" s="63">
        <v>31157305.66</v>
      </c>
      <c r="P136" s="64">
        <v>2083362.219250164</v>
      </c>
      <c r="Q136" s="55">
        <v>0</v>
      </c>
      <c r="R136" s="43"/>
      <c r="S136" s="122" t="e">
        <v>#DIV/0!</v>
      </c>
    </row>
    <row r="137" spans="1:19" ht="12.75">
      <c r="A137" s="70" t="s">
        <v>147</v>
      </c>
      <c r="B137" s="70" t="s">
        <v>230</v>
      </c>
      <c r="C137" s="40" t="s">
        <v>31</v>
      </c>
      <c r="D137" s="40" t="s">
        <v>148</v>
      </c>
      <c r="E137" s="40" t="s">
        <v>231</v>
      </c>
      <c r="F137" s="40" t="s">
        <v>150</v>
      </c>
      <c r="G137" s="40" t="s">
        <v>229</v>
      </c>
      <c r="H137" s="83">
        <v>0</v>
      </c>
      <c r="I137" s="152">
        <v>0</v>
      </c>
      <c r="J137" s="82"/>
      <c r="K137" s="82"/>
      <c r="L137" s="82"/>
      <c r="M137" s="82"/>
      <c r="N137" s="60">
        <v>0</v>
      </c>
      <c r="O137" s="63">
        <v>0</v>
      </c>
      <c r="P137" s="64">
        <v>0</v>
      </c>
      <c r="Q137" s="55">
        <v>0</v>
      </c>
      <c r="R137" s="43"/>
      <c r="S137" s="122" t="e">
        <v>#DIV/0!</v>
      </c>
    </row>
    <row r="138" spans="1:19" ht="12.75">
      <c r="A138" s="70" t="s">
        <v>190</v>
      </c>
      <c r="B138" s="70"/>
      <c r="C138" s="40" t="s">
        <v>153</v>
      </c>
      <c r="D138" s="40" t="s">
        <v>148</v>
      </c>
      <c r="E138" s="40" t="s">
        <v>149</v>
      </c>
      <c r="F138" s="40" t="s">
        <v>150</v>
      </c>
      <c r="G138" s="40" t="s">
        <v>229</v>
      </c>
      <c r="H138" s="69">
        <v>0</v>
      </c>
      <c r="I138" s="77">
        <v>0</v>
      </c>
      <c r="J138" s="60"/>
      <c r="K138" s="60"/>
      <c r="L138" s="60"/>
      <c r="M138" s="60"/>
      <c r="N138" s="84"/>
      <c r="O138" s="63">
        <v>0</v>
      </c>
      <c r="P138" s="64">
        <v>0</v>
      </c>
      <c r="Q138" s="55">
        <v>0</v>
      </c>
      <c r="R138" s="40"/>
      <c r="S138" s="122"/>
    </row>
    <row r="139" spans="1:19" ht="13.5" thickBot="1">
      <c r="A139" s="85"/>
      <c r="B139" s="85"/>
      <c r="C139" s="86"/>
      <c r="D139" s="87"/>
      <c r="E139" s="86"/>
      <c r="F139" s="86"/>
      <c r="G139" s="86"/>
      <c r="H139" s="88"/>
      <c r="I139" s="153"/>
      <c r="J139" s="89"/>
      <c r="K139" s="89"/>
      <c r="L139" s="89"/>
      <c r="M139" s="169"/>
      <c r="N139" s="170"/>
      <c r="O139" s="116"/>
      <c r="P139" s="117"/>
      <c r="Q139" s="118"/>
      <c r="R139" s="108"/>
      <c r="S139" s="123"/>
    </row>
    <row r="140" spans="1:19" s="7" customFormat="1" ht="14.25" thickBot="1" thickTop="1">
      <c r="A140" s="90"/>
      <c r="B140" s="90"/>
      <c r="C140" s="71"/>
      <c r="D140" s="71"/>
      <c r="E140" s="71"/>
      <c r="F140" s="71"/>
      <c r="G140" s="71"/>
      <c r="H140" s="91"/>
      <c r="I140" s="154"/>
      <c r="J140" s="92"/>
      <c r="K140" s="92"/>
      <c r="L140" s="92"/>
      <c r="M140" s="114" t="s">
        <v>28</v>
      </c>
      <c r="N140" s="167">
        <v>0.018802230105518857</v>
      </c>
      <c r="O140" s="115" t="s">
        <v>192</v>
      </c>
      <c r="P140" s="168">
        <v>315363081.8331143</v>
      </c>
      <c r="Q140" s="168">
        <v>16772642397.379688</v>
      </c>
      <c r="R140" s="48"/>
      <c r="S140" s="120"/>
    </row>
    <row r="141" spans="1:19" s="7" customFormat="1" ht="13.5" thickBot="1">
      <c r="A141" s="95" t="s">
        <v>193</v>
      </c>
      <c r="B141" s="95"/>
      <c r="C141" s="71"/>
      <c r="D141" s="71"/>
      <c r="E141" s="71"/>
      <c r="F141" s="71"/>
      <c r="G141" s="71"/>
      <c r="H141" s="71"/>
      <c r="I141" s="155" t="s">
        <v>233</v>
      </c>
      <c r="J141" s="129" t="s">
        <v>232</v>
      </c>
      <c r="K141" s="130">
        <v>0.19981473808923297</v>
      </c>
      <c r="L141" s="92"/>
      <c r="M141" s="94"/>
      <c r="N141" s="94"/>
      <c r="O141" s="165"/>
      <c r="P141" s="97"/>
      <c r="Q141" s="98"/>
      <c r="R141" s="48"/>
      <c r="S141" s="120"/>
    </row>
    <row r="142" spans="1:19" s="10" customFormat="1" ht="14.25" thickBot="1" thickTop="1">
      <c r="A142" s="95" t="s">
        <v>194</v>
      </c>
      <c r="B142" s="99"/>
      <c r="C142" s="71"/>
      <c r="D142" s="99"/>
      <c r="E142" s="99" t="s">
        <v>246</v>
      </c>
      <c r="F142" s="100"/>
      <c r="G142" s="99"/>
      <c r="H142" s="99"/>
      <c r="I142" s="156" t="s">
        <v>234</v>
      </c>
      <c r="J142" s="93" t="s">
        <v>232</v>
      </c>
      <c r="K142" s="131">
        <v>-0.0906659465867408</v>
      </c>
      <c r="L142" s="101"/>
      <c r="M142" s="102" t="s">
        <v>28</v>
      </c>
      <c r="N142" s="103">
        <v>-0.0017703989546416742</v>
      </c>
      <c r="O142" s="164" t="s">
        <v>195</v>
      </c>
      <c r="P142" s="104">
        <v>-20166988.774928104</v>
      </c>
      <c r="Q142" s="166">
        <v>11391211411.447014</v>
      </c>
      <c r="R142" s="48"/>
      <c r="S142" s="121"/>
    </row>
    <row r="143" spans="1:19" s="7" customFormat="1" ht="14.25" thickBot="1" thickTop="1">
      <c r="A143" s="99"/>
      <c r="B143" s="99"/>
      <c r="C143" s="71"/>
      <c r="D143" s="99"/>
      <c r="E143" s="71"/>
      <c r="F143" s="71"/>
      <c r="G143" s="71"/>
      <c r="H143" s="71"/>
      <c r="I143" s="157" t="s">
        <v>235</v>
      </c>
      <c r="J143" s="132" t="s">
        <v>232</v>
      </c>
      <c r="K143" s="133">
        <v>-9.972270753476535E-05</v>
      </c>
      <c r="L143" s="105"/>
      <c r="M143" s="106" t="s">
        <v>28</v>
      </c>
      <c r="N143" s="96">
        <v>0.06234960022438905</v>
      </c>
      <c r="O143" s="106" t="s">
        <v>196</v>
      </c>
      <c r="P143" s="107">
        <v>335530070.6080425</v>
      </c>
      <c r="Q143" s="166">
        <v>5381430985.932681</v>
      </c>
      <c r="R143" s="48"/>
      <c r="S143" s="120"/>
    </row>
    <row r="144" spans="1:19" ht="12.75">
      <c r="A144" s="23"/>
      <c r="B144" s="23"/>
      <c r="C144" s="23"/>
      <c r="D144" s="23"/>
      <c r="E144" s="23"/>
      <c r="F144" s="23"/>
      <c r="G144" s="23"/>
      <c r="H144" s="23"/>
      <c r="I144" s="158"/>
      <c r="J144" s="32"/>
      <c r="K144" s="26"/>
      <c r="L144" s="26"/>
      <c r="M144" s="28"/>
      <c r="N144" s="34"/>
      <c r="O144" s="23"/>
      <c r="P144" s="23"/>
      <c r="Q144" s="23"/>
      <c r="R144" s="23"/>
      <c r="S144" s="23"/>
    </row>
    <row r="145" spans="3:16" ht="12.75">
      <c r="C145" s="23"/>
      <c r="D145" s="23"/>
      <c r="E145" s="23"/>
      <c r="F145" s="23"/>
      <c r="G145" s="23"/>
      <c r="H145" s="23"/>
      <c r="I145" s="23"/>
      <c r="J145" s="23"/>
      <c r="K145" s="23"/>
      <c r="L145" s="23"/>
      <c r="M145" s="34"/>
      <c r="N145" s="36"/>
      <c r="O145" s="23"/>
      <c r="P145" s="35"/>
    </row>
    <row r="146" spans="3:16" ht="12.75">
      <c r="C146" s="25"/>
      <c r="D146" s="23"/>
      <c r="E146" s="23"/>
      <c r="F146" s="23"/>
      <c r="G146" s="23"/>
      <c r="H146" s="23"/>
      <c r="I146" s="23"/>
      <c r="J146" s="23"/>
      <c r="K146" s="23"/>
      <c r="L146" s="23"/>
      <c r="M146" s="23"/>
      <c r="N146" s="36"/>
      <c r="O146" s="37"/>
      <c r="P146" s="23"/>
    </row>
    <row r="147" spans="3:16" ht="12.75">
      <c r="C147" s="24"/>
      <c r="D147" s="23"/>
      <c r="E147" s="23"/>
      <c r="F147" s="23"/>
      <c r="G147" s="23"/>
      <c r="H147" s="23"/>
      <c r="I147" s="23"/>
      <c r="J147" s="23"/>
      <c r="K147" s="23"/>
      <c r="L147" s="23"/>
      <c r="M147" s="23"/>
      <c r="N147" s="23"/>
      <c r="O147" s="23"/>
      <c r="P147" s="23"/>
    </row>
    <row r="148" spans="3:16" ht="12.75">
      <c r="C148" s="24"/>
      <c r="D148" s="23"/>
      <c r="E148" s="23"/>
      <c r="F148" s="23"/>
      <c r="G148" s="23"/>
      <c r="H148" s="23"/>
      <c r="I148" s="23"/>
      <c r="J148" s="23"/>
      <c r="K148" s="23"/>
      <c r="L148" s="23"/>
      <c r="M148" s="23"/>
      <c r="N148" s="23"/>
      <c r="O148" s="23"/>
      <c r="P148" s="23"/>
    </row>
    <row r="149" spans="3:16" ht="12.75">
      <c r="C149" s="23"/>
      <c r="D149" s="23"/>
      <c r="E149" s="23"/>
      <c r="F149" s="23"/>
      <c r="G149" s="23"/>
      <c r="H149" s="23"/>
      <c r="I149" s="23"/>
      <c r="J149" s="23"/>
      <c r="K149" s="23"/>
      <c r="L149" s="23"/>
      <c r="M149" s="23"/>
      <c r="N149" s="23"/>
      <c r="O149" s="37"/>
      <c r="P149" s="23"/>
    </row>
    <row r="150" spans="3:16" ht="12.75">
      <c r="C150" s="23"/>
      <c r="D150" s="23"/>
      <c r="E150" s="23"/>
      <c r="F150" s="23"/>
      <c r="G150" s="23"/>
      <c r="H150" s="23"/>
      <c r="I150" s="23"/>
      <c r="J150" s="23"/>
      <c r="K150" s="23"/>
      <c r="L150" s="36"/>
      <c r="M150" s="23"/>
      <c r="N150" s="23"/>
      <c r="O150" s="23"/>
      <c r="P150" s="23"/>
    </row>
    <row r="152" spans="3:16" ht="12.75">
      <c r="C152" s="23"/>
      <c r="D152" s="23"/>
      <c r="E152" s="23"/>
      <c r="F152" s="23"/>
      <c r="G152" s="23"/>
      <c r="H152" s="23"/>
      <c r="I152" s="23"/>
      <c r="J152" s="23"/>
      <c r="K152" s="23"/>
      <c r="L152" s="23"/>
      <c r="M152" s="34"/>
      <c r="N152" s="23"/>
      <c r="O152" s="23"/>
      <c r="P152" s="23"/>
    </row>
  </sheetData>
  <sheetProtection/>
  <mergeCells count="1">
    <mergeCell ref="A1:R1"/>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Ficarrotta, Anthony [NAM-FIN]</dc:creator>
  <cp:keywords/>
  <dc:description/>
  <cp:lastModifiedBy>Foo, Sally1 [FIN]</cp:lastModifiedBy>
  <cp:lastPrinted>2020-03-02T14:57:26Z</cp:lastPrinted>
  <dcterms:created xsi:type="dcterms:W3CDTF">2014-05-09T14:11:12Z</dcterms:created>
  <dcterms:modified xsi:type="dcterms:W3CDTF">2022-02-03T14:15:32Z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2021-12-07T01:21:10Z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602a5955-4849-4ab3-b12e-f9ce925f8521</vt:lpwstr>
  </property>
  <property fmtid="{D5CDD505-2E9C-101B-9397-08002B2CF9AE}" pid="9" name="MSIP_Label_dd181445-6ec4-4473-9810-00785f082df0_ContentBits">
    <vt:lpwstr>0</vt:lpwstr>
  </property>
</Properties>
</file>